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go\Desktop\20231012\"/>
    </mc:Choice>
  </mc:AlternateContent>
  <xr:revisionPtr revIDLastSave="0" documentId="13_ncr:1_{A938D0D9-829D-4974-943A-5F5A5CDF7EA8}" xr6:coauthVersionLast="47" xr6:coauthVersionMax="47" xr10:uidLastSave="{00000000-0000-0000-0000-000000000000}"/>
  <bookViews>
    <workbookView xWindow="-120" yWindow="-120" windowWidth="29040" windowHeight="16440" xr2:uid="{0A8C8D4A-CC5D-41F7-81C9-943C02431EDB}"/>
  </bookViews>
  <sheets>
    <sheet name="翌月支払　【契約】" sheetId="2" r:id="rId1"/>
    <sheet name="記載方法" sheetId="3" r:id="rId2"/>
  </sheets>
  <definedNames>
    <definedName name="_xlnm.Print_Area" localSheetId="1">記載方法!$B$1:$AZ$38</definedName>
    <definedName name="_xlnm.Print_Area" localSheetId="0">'翌月支払　【契約】'!$E$1:$AM$49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  <c r="B26" i="2"/>
  <c r="D24" i="2"/>
  <c r="C24" i="2"/>
  <c r="B24" i="2"/>
  <c r="S16" i="2" s="1"/>
  <c r="E11" i="2"/>
  <c r="E9" i="2"/>
  <c r="E6" i="2"/>
  <c r="E20" i="2"/>
  <c r="E21" i="2"/>
  <c r="E19" i="2"/>
  <c r="Y11" i="2"/>
  <c r="X9" i="2"/>
  <c r="E16" i="2"/>
  <c r="Y6" i="2"/>
  <c r="AB4" i="2"/>
  <c r="M18" i="2"/>
  <c r="M22" i="2" s="1"/>
  <c r="D26" i="3"/>
  <c r="C26" i="3"/>
  <c r="B26" i="3"/>
  <c r="D24" i="3"/>
  <c r="C24" i="3"/>
  <c r="B24" i="3"/>
  <c r="N18" i="3"/>
  <c r="N22" i="3" s="1"/>
  <c r="T17" i="3"/>
  <c r="T16" i="3"/>
  <c r="X15" i="3"/>
  <c r="W15" i="2"/>
  <c r="S17" i="2" l="1"/>
  <c r="S18" i="2" s="1"/>
  <c r="S22" i="2" s="1"/>
  <c r="T18" i="3"/>
  <c r="T22" i="3" s="1"/>
</calcChain>
</file>

<file path=xl/sharedStrings.xml><?xml version="1.0" encoding="utf-8"?>
<sst xmlns="http://schemas.openxmlformats.org/spreadsheetml/2006/main" count="103" uniqueCount="60">
  <si>
    <t>業者名</t>
    <rPh sb="0" eb="2">
      <t>ギョウシャ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</si>
  <si>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</si>
  <si>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－</t>
    <phoneticPr fontId="2"/>
  </si>
  <si>
    <t>原価担当</t>
    <rPh sb="0" eb="2">
      <t>ゲンカ</t>
    </rPh>
    <rPh sb="2" eb="4">
      <t>タントウ</t>
    </rPh>
    <phoneticPr fontId="2"/>
  </si>
  <si>
    <t>承認</t>
    <rPh sb="0" eb="2">
      <t>ショウニン</t>
    </rPh>
    <phoneticPr fontId="2"/>
  </si>
  <si>
    <t>備考</t>
    <rPh sb="0" eb="2">
      <t>ビコウ</t>
    </rPh>
    <phoneticPr fontId="2"/>
  </si>
  <si>
    <t>支払条件</t>
    <rPh sb="0" eb="2">
      <t>シハライ</t>
    </rPh>
    <rPh sb="2" eb="4">
      <t>ジョウケン</t>
    </rPh>
    <phoneticPr fontId="2"/>
  </si>
  <si>
    <t>累計</t>
    <rPh sb="0" eb="2">
      <t>ルイケイ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</si>
  <si>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</si>
  <si>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残額</t>
    <rPh sb="0" eb="2">
      <t>ザンガク</t>
    </rPh>
    <phoneticPr fontId="2"/>
  </si>
  <si>
    <t>㊞</t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</si>
  <si>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</si>
  <si>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業　者　記　入　欄</t>
    <rPh sb="0" eb="1">
      <t>ギョウ</t>
    </rPh>
    <rPh sb="2" eb="3">
      <t>モノ</t>
    </rPh>
    <rPh sb="4" eb="5">
      <t>キ</t>
    </rPh>
    <rPh sb="6" eb="7">
      <t>ニュウ</t>
    </rPh>
    <rPh sb="8" eb="9">
      <t>ラン</t>
    </rPh>
    <phoneticPr fontId="2"/>
  </si>
  <si>
    <t>大宝柊木株式会社　御中</t>
    <rPh sb="0" eb="2">
      <t>ダイホウ</t>
    </rPh>
    <rPh sb="2" eb="3">
      <t>ヒイラギ</t>
    </rPh>
    <rPh sb="3" eb="4">
      <t>キ</t>
    </rPh>
    <rPh sb="4" eb="6">
      <t>カブシキ</t>
    </rPh>
    <rPh sb="6" eb="8">
      <t>カイシャ</t>
    </rPh>
    <rPh sb="9" eb="11">
      <t>オンチュウ</t>
    </rPh>
    <phoneticPr fontId="2"/>
  </si>
  <si>
    <t>現場担当者</t>
    <rPh sb="0" eb="2">
      <t>ゲンバ</t>
    </rPh>
    <rPh sb="2" eb="5">
      <t>タントウシャ</t>
    </rPh>
    <phoneticPr fontId="2"/>
  </si>
  <si>
    <t>経理</t>
    <rPh sb="0" eb="2">
      <t>ケイリ</t>
    </rPh>
    <phoneticPr fontId="2"/>
  </si>
  <si>
    <t>日</t>
    <rPh sb="0" eb="1">
      <t>ヒ</t>
    </rPh>
    <phoneticPr fontId="2"/>
  </si>
  <si>
    <t>%</t>
    <phoneticPr fontId="2"/>
  </si>
  <si>
    <t>振込(小切手)</t>
    <rPh sb="0" eb="2">
      <t>フリコミ</t>
    </rPh>
    <rPh sb="3" eb="6">
      <t>コギッテ</t>
    </rPh>
    <phoneticPr fontId="2"/>
  </si>
  <si>
    <t>手    形</t>
    <rPh sb="0" eb="1">
      <t>テ</t>
    </rPh>
    <rPh sb="5" eb="6">
      <t>ケイ</t>
    </rPh>
    <phoneticPr fontId="2"/>
  </si>
  <si>
    <t>【発行に関しての注意事項】</t>
    <rPh sb="1" eb="3">
      <t>ハッコウ</t>
    </rPh>
    <rPh sb="4" eb="5">
      <t>カン</t>
    </rPh>
    <rPh sb="8" eb="10">
      <t>チュウイ</t>
    </rPh>
    <rPh sb="10" eb="12">
      <t>ジコウ</t>
    </rPh>
    <phoneticPr fontId="2"/>
  </si>
  <si>
    <t>請求用紙はA4サイズ、白黒にてプリントアウトしてくだされば結構です。</t>
    <rPh sb="0" eb="2">
      <t>セイキュウ</t>
    </rPh>
    <rPh sb="2" eb="4">
      <t>ヨウシ</t>
    </rPh>
    <rPh sb="11" eb="13">
      <t>シロクロ</t>
    </rPh>
    <rPh sb="29" eb="31">
      <t>ケッコウ</t>
    </rPh>
    <phoneticPr fontId="2"/>
  </si>
  <si>
    <t>控えは貴社にてコピーして頂き、保管ください</t>
    <rPh sb="0" eb="1">
      <t>ヒカ</t>
    </rPh>
    <rPh sb="3" eb="5">
      <t>キシャ</t>
    </rPh>
    <rPh sb="12" eb="13">
      <t>イタダ</t>
    </rPh>
    <rPh sb="15" eb="17">
      <t>ホカン</t>
    </rPh>
    <phoneticPr fontId="2"/>
  </si>
  <si>
    <t>請求書は必ず紙ベースにてご提出頂きますようお願いします。</t>
    <rPh sb="0" eb="3">
      <t>セイキュウショ</t>
    </rPh>
    <rPh sb="4" eb="5">
      <t>カナラ</t>
    </rPh>
    <rPh sb="6" eb="7">
      <t>カミ</t>
    </rPh>
    <rPh sb="13" eb="15">
      <t>テイシュツ</t>
    </rPh>
    <rPh sb="15" eb="16">
      <t>イタダ</t>
    </rPh>
    <rPh sb="22" eb="23">
      <t>ネガ</t>
    </rPh>
    <phoneticPr fontId="2"/>
  </si>
  <si>
    <t>遅れた場合は翌月必着分として処理させて頂きます。</t>
  </si>
  <si>
    <t>請求書についてのお問い合わせは本社経理迄ご連絡ください。(Tel　0748-67-0381)</t>
    <rPh sb="0" eb="3">
      <t>セイキュウショ</t>
    </rPh>
    <rPh sb="9" eb="10">
      <t>ト</t>
    </rPh>
    <rPh sb="11" eb="12">
      <t>ア</t>
    </rPh>
    <rPh sb="15" eb="17">
      <t>ホンシャ</t>
    </rPh>
    <rPh sb="17" eb="19">
      <t>ケイリ</t>
    </rPh>
    <rPh sb="19" eb="20">
      <t>マデ</t>
    </rPh>
    <rPh sb="21" eb="23">
      <t>レンラク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</si>
  <si>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</si>
  <si>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に伴う</t>
    <rPh sb="1" eb="2">
      <t>トモナ</t>
    </rPh>
    <phoneticPr fontId="2"/>
  </si>
  <si>
    <t>工事</t>
    <rPh sb="0" eb="2">
      <t>コウジ</t>
    </rPh>
    <phoneticPr fontId="2"/>
  </si>
  <si>
    <t>消費税は最終出来高の請求時に一括でご請求ください。</t>
    <rPh sb="0" eb="3">
      <t>ショウヒゼイ</t>
    </rPh>
    <rPh sb="4" eb="6">
      <t>サイシュウ</t>
    </rPh>
    <rPh sb="6" eb="9">
      <t>デキダカ</t>
    </rPh>
    <rPh sb="10" eb="12">
      <t>セイキュウ</t>
    </rPh>
    <rPh sb="12" eb="13">
      <t>ジ</t>
    </rPh>
    <rPh sb="14" eb="16">
      <t>イッカツ</t>
    </rPh>
    <rPh sb="18" eb="20">
      <t>セイキュウ</t>
    </rPh>
    <phoneticPr fontId="2"/>
  </si>
  <si>
    <t>既入金額</t>
    <rPh sb="0" eb="1">
      <t>キ</t>
    </rPh>
    <rPh sb="1" eb="3">
      <t>ニュウキン</t>
    </rPh>
    <rPh sb="3" eb="4">
      <t>ガク</t>
    </rPh>
    <phoneticPr fontId="2"/>
  </si>
  <si>
    <t>請求済み未入金額</t>
    <rPh sb="0" eb="2">
      <t>セイキュウ</t>
    </rPh>
    <rPh sb="2" eb="3">
      <t>ズ</t>
    </rPh>
    <rPh sb="4" eb="7">
      <t>ミニュウキン</t>
    </rPh>
    <rPh sb="7" eb="8">
      <t>ガク</t>
    </rPh>
    <phoneticPr fontId="2"/>
  </si>
  <si>
    <t>請求書締日</t>
    <rPh sb="0" eb="3">
      <t>セイキュウショ</t>
    </rPh>
    <rPh sb="3" eb="5">
      <t>シメビ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</si>
  <si>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</si>
  <si>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(翌月)</t>
    <rPh sb="1" eb="3">
      <t>ヨクゲツ</t>
    </rPh>
    <phoneticPr fontId="2"/>
  </si>
  <si>
    <t>注文書毎に請求書を作成してください。</t>
    <rPh sb="0" eb="3">
      <t>チュウモンショ</t>
    </rPh>
    <rPh sb="3" eb="4">
      <t>ゴト</t>
    </rPh>
    <rPh sb="5" eb="8">
      <t>セイキュウショ</t>
    </rPh>
    <rPh sb="9" eb="11">
      <t>サクセイ</t>
    </rPh>
    <phoneticPr fontId="2"/>
  </si>
  <si>
    <t>総　務　受　付　印</t>
    <rPh sb="0" eb="1">
      <t>ソウ</t>
    </rPh>
    <rPh sb="2" eb="3">
      <t>ツトム</t>
    </rPh>
    <rPh sb="4" eb="5">
      <t>ウケ</t>
    </rPh>
    <rPh sb="6" eb="7">
      <t>ツキ</t>
    </rPh>
    <rPh sb="8" eb="9">
      <t>イン</t>
    </rPh>
    <phoneticPr fontId="2"/>
  </si>
  <si>
    <t>工事担当支払承認印</t>
    <rPh sb="0" eb="2">
      <t>コウジ</t>
    </rPh>
    <rPh sb="2" eb="4">
      <t>タントウ</t>
    </rPh>
    <rPh sb="4" eb="6">
      <t>シハライ</t>
    </rPh>
    <rPh sb="6" eb="8">
      <t>ショウニン</t>
    </rPh>
    <rPh sb="8" eb="9">
      <t>イン</t>
    </rPh>
    <phoneticPr fontId="2"/>
  </si>
  <si>
    <t xml:space="preserve"> 発　注 №</t>
    <rPh sb="1" eb="2">
      <t>ハッ</t>
    </rPh>
    <rPh sb="3" eb="4">
      <t>チュウ</t>
    </rPh>
    <phoneticPr fontId="2"/>
  </si>
  <si>
    <t xml:space="preserve"> 減発注 №</t>
    <rPh sb="1" eb="2">
      <t>ゲン</t>
    </rPh>
    <rPh sb="2" eb="4">
      <t>ハッチュウ</t>
    </rPh>
    <phoneticPr fontId="2"/>
  </si>
  <si>
    <t>本体工事金額</t>
    <rPh sb="0" eb="2">
      <t>ホンタイ</t>
    </rPh>
    <rPh sb="2" eb="4">
      <t>コウジ</t>
    </rPh>
    <rPh sb="4" eb="6">
      <t>キンガク</t>
    </rPh>
    <phoneticPr fontId="2"/>
  </si>
  <si>
    <t>消費税金額</t>
    <rPh sb="0" eb="3">
      <t>ショウヒゼイ</t>
    </rPh>
    <rPh sb="3" eb="5">
      <t>キンガク</t>
    </rPh>
    <phoneticPr fontId="2"/>
  </si>
  <si>
    <t>翌 月 支 払</t>
    <rPh sb="0" eb="1">
      <t>ヨク</t>
    </rPh>
    <rPh sb="2" eb="3">
      <t>ガツ</t>
    </rPh>
    <rPh sb="4" eb="5">
      <t>シ</t>
    </rPh>
    <rPh sb="6" eb="7">
      <t>フツ</t>
    </rPh>
    <phoneticPr fontId="2"/>
  </si>
  <si>
    <t>消費税計算方法</t>
    <rPh sb="0" eb="3">
      <t>ショウヒゼイ</t>
    </rPh>
    <rPh sb="3" eb="5">
      <t>ケイサン</t>
    </rPh>
    <rPh sb="5" eb="7">
      <t>ホウホウ</t>
    </rPh>
    <phoneticPr fontId="2"/>
  </si>
  <si>
    <r>
      <t xml:space="preserve">（契約用 / </t>
    </r>
    <r>
      <rPr>
        <b/>
        <sz val="14"/>
        <color rgb="FFFF0000"/>
        <rFont val="游ゴシック"/>
        <family val="3"/>
        <charset val="128"/>
        <scheme val="minor"/>
      </rPr>
      <t>翌月</t>
    </r>
    <r>
      <rPr>
        <b/>
        <sz val="12"/>
        <color theme="1"/>
        <rFont val="游ゴシック"/>
        <family val="3"/>
        <charset val="128"/>
        <scheme val="minor"/>
      </rPr>
      <t>支払用）</t>
    </r>
    <rPh sb="1" eb="3">
      <t>ケイヤク</t>
    </rPh>
    <rPh sb="3" eb="4">
      <t>ヨウ</t>
    </rPh>
    <rPh sb="7" eb="9">
      <t>ヨクゲツ</t>
    </rPh>
    <rPh sb="9" eb="11">
      <t>シハライ</t>
    </rPh>
    <rPh sb="11" eb="12">
      <t>ヨウ</t>
    </rPh>
    <phoneticPr fontId="2"/>
  </si>
  <si>
    <t>防水</t>
    <rPh sb="0" eb="2">
      <t>ボウスイホウスイカイタイ</t>
    </rPh>
    <phoneticPr fontId="2"/>
  </si>
  <si>
    <t>請求書は毎月11日締切、同月15日までに本社総務必着のこと。（15日が日曜の場合は翌営業日が必着日となります）</t>
    <rPh sb="0" eb="3">
      <t>セイキュウショ</t>
    </rPh>
    <rPh sb="4" eb="6">
      <t>マイツキ</t>
    </rPh>
    <rPh sb="8" eb="9">
      <t>ヒ</t>
    </rPh>
    <rPh sb="9" eb="10">
      <t>シ</t>
    </rPh>
    <rPh sb="10" eb="11">
      <t>キリ</t>
    </rPh>
    <rPh sb="12" eb="14">
      <t>ドウゲツ</t>
    </rPh>
    <rPh sb="16" eb="17">
      <t>ヒ</t>
    </rPh>
    <rPh sb="20" eb="22">
      <t>ホンシャ</t>
    </rPh>
    <rPh sb="22" eb="24">
      <t>ソウム</t>
    </rPh>
    <rPh sb="24" eb="26">
      <t>ヒッチャク</t>
    </rPh>
    <rPh sb="33" eb="34">
      <t>ヒ</t>
    </rPh>
    <rPh sb="35" eb="37">
      <t>ニチヨウ</t>
    </rPh>
    <rPh sb="38" eb="40">
      <t>バアイ</t>
    </rPh>
    <rPh sb="41" eb="42">
      <t>ヨク</t>
    </rPh>
    <rPh sb="42" eb="45">
      <t>エイギョウビ</t>
    </rPh>
    <rPh sb="46" eb="48">
      <t>ヒッチャク</t>
    </rPh>
    <rPh sb="48" eb="49">
      <t>ビ</t>
    </rPh>
    <phoneticPr fontId="2"/>
  </si>
  <si>
    <t>外注先ｺｰﾄﾞ</t>
    <rPh sb="0" eb="3">
      <t>ガイチュウサキ</t>
    </rPh>
    <phoneticPr fontId="2"/>
  </si>
  <si>
    <t>　●●●●●●改修工事</t>
    <rPh sb="7" eb="9">
      <t>カイシュウ</t>
    </rPh>
    <rPh sb="9" eb="11">
      <t>コウジ</t>
    </rPh>
    <phoneticPr fontId="2"/>
  </si>
  <si>
    <t>別シートの記入例に沿って</t>
    <rPh sb="0" eb="1">
      <t>ベツ</t>
    </rPh>
    <rPh sb="5" eb="7">
      <t>キニュウ</t>
    </rPh>
    <rPh sb="7" eb="8">
      <t>レイ</t>
    </rPh>
    <rPh sb="9" eb="10">
      <t>ソ</t>
    </rPh>
    <phoneticPr fontId="2"/>
  </si>
  <si>
    <t>黄色部</t>
    <phoneticPr fontId="2"/>
  </si>
  <si>
    <t xml:space="preserve">（契約用 / </t>
    <rPh sb="1" eb="3">
      <t>ケイヤク</t>
    </rPh>
    <rPh sb="3" eb="4">
      <t>ヨウ</t>
    </rPh>
    <phoneticPr fontId="2"/>
  </si>
  <si>
    <t>翌月</t>
    <phoneticPr fontId="2"/>
  </si>
  <si>
    <t>支払用）</t>
    <phoneticPr fontId="2"/>
  </si>
  <si>
    <r>
      <t>◆</t>
    </r>
    <r>
      <rPr>
        <sz val="11"/>
        <color rgb="FFFF0000"/>
        <rFont val="游ゴシック"/>
        <family val="3"/>
        <charset val="128"/>
        <scheme val="minor"/>
      </rPr>
      <t>メール・Ｆａｘで届いた請求書は受付致しません。</t>
    </r>
    <rPh sb="9" eb="10">
      <t>トド</t>
    </rPh>
    <rPh sb="12" eb="15">
      <t>セイキュウショ</t>
    </rPh>
    <rPh sb="16" eb="18">
      <t>ウケツケ</t>
    </rPh>
    <rPh sb="18" eb="19">
      <t>イタ</t>
    </rPh>
    <phoneticPr fontId="2"/>
  </si>
  <si>
    <r>
      <t>「必須項目」</t>
    </r>
    <r>
      <rPr>
        <sz val="12"/>
        <color theme="1"/>
        <rFont val="游ゴシック"/>
        <family val="3"/>
        <charset val="128"/>
        <scheme val="minor"/>
      </rPr>
      <t>の</t>
    </r>
    <rPh sb="1" eb="3">
      <t>ヒッスウ</t>
    </rPh>
    <rPh sb="3" eb="5">
      <t>コウモク</t>
    </rPh>
    <phoneticPr fontId="2"/>
  </si>
  <si>
    <t>を埋めてください。</t>
    <phoneticPr fontId="2"/>
  </si>
  <si>
    <t>記入例に沿って</t>
    <rPh sb="0" eb="2">
      <t>キニュウ</t>
    </rPh>
    <rPh sb="2" eb="3">
      <t>レイ</t>
    </rPh>
    <rPh sb="4" eb="5">
      <t>ソ</t>
    </rPh>
    <phoneticPr fontId="2"/>
  </si>
  <si>
    <t>を必ず埋めてください。</t>
    <rPh sb="1" eb="2">
      <t>カナラ</t>
    </rPh>
    <phoneticPr fontId="2"/>
  </si>
  <si>
    <t>減 発 注 NO</t>
    <rPh sb="0" eb="1">
      <t>ゲン</t>
    </rPh>
    <rPh sb="2" eb="3">
      <t>ハッ</t>
    </rPh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</si>
</sst>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T&quot;#&quot;-&quot;####&quot;-&quot;####&quot;-&quot;####"/>
    <numFmt numFmtId="178" formatCode="0&quot;|&quot;0&quot;|&quot;0&quot;|&quot;0"/>
    <numFmt numFmtId="179" formatCode="0&quot;|&quot;0&quot;|&quot;0"/>
    <numFmt numFmtId="180" formatCode="0&quot;|&quot;0&quot;|&quot;0&quot;|&quot;0&quot;|&quot;0&quot;|&quot;0"/>
    <numFmt numFmtId="181" formatCode="#,##0;&quot;▲ &quot;#,##0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0"/>
      <color theme="0" tint="-0.249977111117893"/>
      <name val="HGPｺﾞｼｯｸM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HGPｺﾞｼｯｸM"/>
      <family val="3"/>
      <charset val="128"/>
    </font>
    <font>
      <sz val="20"/>
      <color theme="1"/>
      <name val="游ゴシック"/>
      <family val="3"/>
      <charset val="128"/>
      <scheme val="minor"/>
    </font>
    <font>
      <sz val="1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4" fillId="0" borderId="0" xfId="0" applyFont="1">
      <alignment vertical="center"/>
    </xf>
    <xf numFmtId="38" fontId="1" fillId="0" borderId="0" xfId="1" applyFont="1" applyProtection="1">
      <alignment vertical="center"/>
      <protection locked="0"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top" shrinkToFit="1"/>
      <protection locked="0" hidden="1"/>
    </xf>
    <xf numFmtId="177" fontId="12" fillId="0" borderId="0" xfId="0" applyNumberFormat="1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8" fillId="0" borderId="0" xfId="0" applyFont="1" applyProtection="1">
      <alignment vertical="center"/>
      <protection locked="0" hidden="1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vertical="top" wrapText="1"/>
    </xf>
    <xf numFmtId="0" fontId="0" fillId="3" borderId="0" xfId="0" applyFill="1" applyProtection="1">
      <alignment vertical="center"/>
      <protection hidden="1"/>
    </xf>
    <xf numFmtId="0" fontId="14" fillId="3" borderId="0" xfId="0" applyFont="1" applyFill="1" applyAlignment="1" applyProtection="1">
      <alignment horizontal="center" vertical="top"/>
      <protection hidden="1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5" fillId="3" borderId="21" xfId="0" applyFont="1" applyFill="1" applyBorder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49" fontId="10" fillId="3" borderId="0" xfId="0" applyNumberFormat="1" applyFont="1" applyFill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15" fillId="3" borderId="0" xfId="0" applyFont="1" applyFill="1" applyAlignment="1" applyProtection="1">
      <alignment vertical="center" shrinkToFit="1"/>
      <protection hidden="1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3" borderId="0" xfId="0" applyFill="1" applyAlignment="1">
      <alignment vertical="top"/>
    </xf>
    <xf numFmtId="0" fontId="0" fillId="3" borderId="12" xfId="0" applyFill="1" applyBorder="1">
      <alignment vertical="center"/>
    </xf>
    <xf numFmtId="0" fontId="7" fillId="3" borderId="0" xfId="0" applyFont="1" applyFill="1">
      <alignment vertical="center"/>
    </xf>
    <xf numFmtId="0" fontId="7" fillId="3" borderId="6" xfId="0" applyFont="1" applyFill="1" applyBorder="1">
      <alignment vertical="center"/>
    </xf>
    <xf numFmtId="0" fontId="0" fillId="3" borderId="11" xfId="0" applyFill="1" applyBorder="1">
      <alignment vertical="center"/>
    </xf>
    <xf numFmtId="0" fontId="7" fillId="3" borderId="7" xfId="0" applyFont="1" applyFill="1" applyBorder="1">
      <alignment vertical="center"/>
    </xf>
    <xf numFmtId="0" fontId="0" fillId="3" borderId="7" xfId="0" applyFill="1" applyBorder="1">
      <alignment vertical="center"/>
    </xf>
    <xf numFmtId="0" fontId="7" fillId="3" borderId="9" xfId="0" applyFont="1" applyFill="1" applyBorder="1">
      <alignment vertical="center"/>
    </xf>
    <xf numFmtId="0" fontId="4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7" fillId="2" borderId="5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12" xfId="0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7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179" fontId="24" fillId="3" borderId="0" xfId="0" applyNumberFormat="1" applyFont="1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0" fillId="2" borderId="10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7" fillId="2" borderId="5" xfId="0" applyFont="1" applyFill="1" applyBorder="1" applyProtection="1">
      <alignment vertical="center"/>
      <protection hidden="1"/>
    </xf>
    <xf numFmtId="0" fontId="0" fillId="2" borderId="8" xfId="0" applyFill="1" applyBorder="1" applyProtection="1">
      <alignment vertical="center"/>
      <protection hidden="1"/>
    </xf>
    <xf numFmtId="0" fontId="7" fillId="3" borderId="5" xfId="0" applyFont="1" applyFill="1" applyBorder="1" applyProtection="1">
      <alignment vertical="center"/>
      <protection hidden="1"/>
    </xf>
    <xf numFmtId="0" fontId="7" fillId="3" borderId="8" xfId="0" applyFont="1" applyFill="1" applyBorder="1" applyProtection="1">
      <alignment vertical="center"/>
      <protection hidden="1"/>
    </xf>
    <xf numFmtId="0" fontId="0" fillId="3" borderId="0" xfId="0" applyFill="1" applyAlignment="1" applyProtection="1">
      <alignment vertical="top"/>
      <protection hidden="1"/>
    </xf>
    <xf numFmtId="0" fontId="0" fillId="2" borderId="12" xfId="0" applyFill="1" applyBorder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3" borderId="12" xfId="0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7" fillId="3" borderId="6" xfId="0" applyFont="1" applyFill="1" applyBorder="1" applyProtection="1">
      <alignment vertical="center"/>
      <protection hidden="1"/>
    </xf>
    <xf numFmtId="0" fontId="0" fillId="2" borderId="11" xfId="0" applyFill="1" applyBorder="1" applyProtection="1">
      <alignment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3" borderId="11" xfId="0" applyFill="1" applyBorder="1" applyProtection="1">
      <alignment vertical="center"/>
      <protection hidden="1"/>
    </xf>
    <xf numFmtId="0" fontId="0" fillId="3" borderId="7" xfId="0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0" fontId="7" fillId="3" borderId="9" xfId="0" applyFont="1" applyFill="1" applyBorder="1" applyProtection="1">
      <alignment vertical="center"/>
      <protection hidden="1"/>
    </xf>
    <xf numFmtId="0" fontId="4" fillId="3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31" fillId="3" borderId="37" xfId="0" applyFont="1" applyFill="1" applyBorder="1" applyAlignment="1" applyProtection="1">
      <alignment vertical="center" wrapText="1"/>
      <protection hidden="1"/>
    </xf>
    <xf numFmtId="0" fontId="31" fillId="3" borderId="0" xfId="0" applyFont="1" applyFill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top"/>
      <protection hidden="1"/>
    </xf>
    <xf numFmtId="0" fontId="14" fillId="3" borderId="21" xfId="0" applyFont="1" applyFill="1" applyBorder="1" applyAlignment="1" applyProtection="1">
      <alignment horizontal="left" vertical="top"/>
      <protection hidden="1"/>
    </xf>
    <xf numFmtId="0" fontId="5" fillId="3" borderId="29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>
      <alignment vertical="center"/>
    </xf>
    <xf numFmtId="38" fontId="1" fillId="3" borderId="0" xfId="1" applyFont="1" applyFill="1" applyProtection="1">
      <alignment vertical="center"/>
      <protection hidden="1"/>
    </xf>
    <xf numFmtId="0" fontId="8" fillId="3" borderId="0" xfId="0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vertical="top" shrinkToFit="1"/>
      <protection hidden="1"/>
    </xf>
    <xf numFmtId="0" fontId="7" fillId="3" borderId="0" xfId="0" applyFont="1" applyFill="1" applyAlignment="1">
      <alignment vertical="top" wrapText="1"/>
    </xf>
    <xf numFmtId="0" fontId="0" fillId="3" borderId="0" xfId="0" applyFill="1" applyProtection="1">
      <alignment vertical="center"/>
      <protection locked="0"/>
    </xf>
    <xf numFmtId="0" fontId="9" fillId="3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35" fillId="0" borderId="22" xfId="0" applyFont="1" applyBorder="1" applyAlignment="1" applyProtection="1">
      <alignment horizontal="center" vertical="center" shrinkToFit="1"/>
      <protection hidden="1"/>
    </xf>
    <xf numFmtId="0" fontId="35" fillId="0" borderId="20" xfId="0" applyFont="1" applyBorder="1" applyAlignment="1" applyProtection="1">
      <alignment horizontal="center" vertical="center" shrinkToFi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38" fontId="34" fillId="2" borderId="2" xfId="1" applyFont="1" applyFill="1" applyBorder="1" applyAlignment="1" applyProtection="1">
      <alignment horizontal="right" vertical="center" indent="1"/>
      <protection locked="0"/>
    </xf>
    <xf numFmtId="38" fontId="34" fillId="2" borderId="3" xfId="1" applyFont="1" applyFill="1" applyBorder="1" applyAlignment="1" applyProtection="1">
      <alignment horizontal="right" vertical="center" indent="1"/>
      <protection locked="0"/>
    </xf>
    <xf numFmtId="38" fontId="34" fillId="2" borderId="4" xfId="1" applyFont="1" applyFill="1" applyBorder="1" applyAlignment="1" applyProtection="1">
      <alignment horizontal="right" vertical="center" indent="1"/>
      <protection locked="0"/>
    </xf>
    <xf numFmtId="0" fontId="31" fillId="3" borderId="37" xfId="0" applyFont="1" applyFill="1" applyBorder="1" applyAlignment="1" applyProtection="1">
      <alignment horizontal="right" vertical="center"/>
      <protection hidden="1"/>
    </xf>
    <xf numFmtId="0" fontId="31" fillId="3" borderId="0" xfId="0" applyFont="1" applyFill="1" applyAlignment="1" applyProtection="1">
      <alignment horizontal="right" vertic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horizontal="right" vertical="center"/>
      <protection hidden="1"/>
    </xf>
    <xf numFmtId="0" fontId="9" fillId="3" borderId="3" xfId="0" applyFont="1" applyFill="1" applyBorder="1" applyAlignment="1" applyProtection="1">
      <alignment horizontal="right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38" fontId="34" fillId="5" borderId="2" xfId="1" applyFont="1" applyFill="1" applyBorder="1" applyAlignment="1" applyProtection="1">
      <alignment horizontal="right" vertical="center" indent="1"/>
    </xf>
    <xf numFmtId="38" fontId="34" fillId="5" borderId="3" xfId="1" applyFont="1" applyFill="1" applyBorder="1" applyAlignment="1" applyProtection="1">
      <alignment horizontal="right" vertical="center" indent="1"/>
    </xf>
    <xf numFmtId="38" fontId="34" fillId="5" borderId="39" xfId="1" applyFont="1" applyFill="1" applyBorder="1" applyAlignment="1" applyProtection="1">
      <alignment horizontal="right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8" fontId="34" fillId="0" borderId="34" xfId="1" applyFont="1" applyFill="1" applyBorder="1" applyAlignment="1" applyProtection="1">
      <alignment horizontal="right" vertical="center" indent="1"/>
      <protection hidden="1"/>
    </xf>
    <xf numFmtId="38" fontId="34" fillId="0" borderId="35" xfId="1" applyFont="1" applyFill="1" applyBorder="1" applyAlignment="1" applyProtection="1">
      <alignment horizontal="right" vertical="center" indent="1"/>
      <protection hidden="1"/>
    </xf>
    <xf numFmtId="38" fontId="34" fillId="0" borderId="43" xfId="1" applyFont="1" applyFill="1" applyBorder="1" applyAlignment="1" applyProtection="1">
      <alignment horizontal="right" vertical="center" indent="1"/>
      <protection hidden="1"/>
    </xf>
    <xf numFmtId="38" fontId="34" fillId="2" borderId="39" xfId="1" applyFont="1" applyFill="1" applyBorder="1" applyAlignment="1" applyProtection="1">
      <alignment horizontal="right" vertical="center" inden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2" fillId="0" borderId="17" xfId="0" applyFont="1" applyBorder="1" applyAlignment="1" applyProtection="1">
      <alignment horizontal="distributed" vertical="center" indent="1"/>
      <protection hidden="1"/>
    </xf>
    <xf numFmtId="0" fontId="32" fillId="0" borderId="1" xfId="0" applyFont="1" applyBorder="1" applyAlignment="1" applyProtection="1">
      <alignment horizontal="distributed" vertical="center" indent="1"/>
      <protection hidden="1"/>
    </xf>
    <xf numFmtId="0" fontId="20" fillId="5" borderId="17" xfId="0" applyFont="1" applyFill="1" applyBorder="1" applyAlignment="1" applyProtection="1">
      <alignment horizontal="left" vertical="center" indent="1" shrinkToFit="1"/>
      <protection hidden="1"/>
    </xf>
    <xf numFmtId="0" fontId="20" fillId="5" borderId="1" xfId="0" applyFont="1" applyFill="1" applyBorder="1" applyAlignment="1" applyProtection="1">
      <alignment horizontal="left" vertical="center" indent="1" shrinkToFit="1"/>
      <protection hidden="1"/>
    </xf>
    <xf numFmtId="0" fontId="5" fillId="0" borderId="13" xfId="0" applyFont="1" applyBorder="1" applyAlignment="1" applyProtection="1">
      <alignment horizontal="left" vertical="top" wrapText="1"/>
      <protection locked="0" hidden="1"/>
    </xf>
    <xf numFmtId="0" fontId="5" fillId="0" borderId="1" xfId="0" applyFont="1" applyBorder="1" applyAlignment="1" applyProtection="1">
      <alignment horizontal="left" vertical="top" wrapText="1"/>
      <protection locked="0" hidden="1"/>
    </xf>
    <xf numFmtId="38" fontId="34" fillId="0" borderId="36" xfId="1" applyFont="1" applyFill="1" applyBorder="1" applyAlignment="1" applyProtection="1">
      <alignment horizontal="right" vertical="center" indent="1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44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distributed" vertical="center" indent="1"/>
      <protection hidden="1"/>
    </xf>
    <xf numFmtId="0" fontId="20" fillId="0" borderId="1" xfId="0" applyFont="1" applyBorder="1" applyAlignment="1" applyProtection="1">
      <alignment horizontal="distributed" vertical="center" indent="1"/>
      <protection hidden="1"/>
    </xf>
    <xf numFmtId="38" fontId="34" fillId="0" borderId="2" xfId="1" applyFont="1" applyBorder="1" applyAlignment="1" applyProtection="1">
      <alignment horizontal="right" vertical="center" indent="1"/>
      <protection hidden="1"/>
    </xf>
    <xf numFmtId="38" fontId="34" fillId="0" borderId="3" xfId="1" applyFont="1" applyBorder="1" applyAlignment="1" applyProtection="1">
      <alignment horizontal="right" vertical="center" indent="1"/>
      <protection hidden="1"/>
    </xf>
    <xf numFmtId="38" fontId="34" fillId="0" borderId="4" xfId="1" applyFont="1" applyBorder="1" applyAlignment="1" applyProtection="1">
      <alignment horizontal="right" vertical="center" indent="1"/>
      <protection hidden="1"/>
    </xf>
    <xf numFmtId="38" fontId="34" fillId="0" borderId="39" xfId="1" applyFont="1" applyBorder="1" applyAlignment="1" applyProtection="1">
      <alignment horizontal="right" vertical="center" indent="1"/>
      <protection hidden="1"/>
    </xf>
    <xf numFmtId="181" fontId="34" fillId="0" borderId="2" xfId="1" applyNumberFormat="1" applyFont="1" applyFill="1" applyBorder="1" applyAlignment="1" applyProtection="1">
      <alignment horizontal="right" vertical="center" indent="1"/>
      <protection hidden="1"/>
    </xf>
    <xf numFmtId="181" fontId="34" fillId="0" borderId="3" xfId="1" applyNumberFormat="1" applyFont="1" applyFill="1" applyBorder="1" applyAlignment="1" applyProtection="1">
      <alignment horizontal="right" vertical="center" indent="1"/>
      <protection hidden="1"/>
    </xf>
    <xf numFmtId="181" fontId="34" fillId="0" borderId="39" xfId="1" applyNumberFormat="1" applyFont="1" applyFill="1" applyBorder="1" applyAlignment="1" applyProtection="1">
      <alignment horizontal="right" vertical="center" indent="1"/>
      <protection hidden="1"/>
    </xf>
    <xf numFmtId="9" fontId="9" fillId="3" borderId="3" xfId="2" applyFont="1" applyFill="1" applyBorder="1" applyAlignment="1" applyProtection="1">
      <alignment horizontal="left" vertical="center"/>
      <protection hidden="1"/>
    </xf>
    <xf numFmtId="9" fontId="9" fillId="3" borderId="39" xfId="2" applyFont="1" applyFill="1" applyBorder="1" applyAlignment="1" applyProtection="1">
      <alignment horizontal="left" vertical="center"/>
      <protection hidden="1"/>
    </xf>
    <xf numFmtId="9" fontId="9" fillId="3" borderId="4" xfId="2" applyFont="1" applyFill="1" applyBorder="1" applyAlignment="1" applyProtection="1">
      <alignment horizontal="left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9" fillId="0" borderId="38" xfId="0" applyFont="1" applyBorder="1" applyAlignment="1" applyProtection="1">
      <alignment horizontal="center" vertical="center" wrapTex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20" fillId="0" borderId="26" xfId="0" applyFon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center" vertical="center" wrapText="1"/>
      <protection hidden="1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 applyProtection="1">
      <alignment horizontal="center" vertical="center" wrapText="1"/>
      <protection hidden="1"/>
    </xf>
    <xf numFmtId="0" fontId="20" fillId="0" borderId="30" xfId="0" applyFont="1" applyBorder="1" applyAlignment="1" applyProtection="1">
      <alignment horizontal="center" vertical="center" wrapText="1"/>
      <protection hidden="1"/>
    </xf>
    <xf numFmtId="176" fontId="28" fillId="2" borderId="19" xfId="0" applyNumberFormat="1" applyFont="1" applyFill="1" applyBorder="1" applyAlignment="1" applyProtection="1">
      <alignment horizontal="center" vertical="center" shrinkToFit="1"/>
      <protection locked="0" hidden="1"/>
    </xf>
    <xf numFmtId="176" fontId="28" fillId="2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2" borderId="21" xfId="0" applyFont="1" applyFill="1" applyBorder="1" applyAlignment="1" applyProtection="1">
      <alignment horizontal="left" vertical="center" wrapText="1"/>
      <protection locked="0" hidden="1"/>
    </xf>
    <xf numFmtId="0" fontId="7" fillId="2" borderId="29" xfId="0" applyFont="1" applyFill="1" applyBorder="1" applyAlignment="1" applyProtection="1">
      <alignment horizontal="left" vertical="center" wrapText="1"/>
      <protection locked="0"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center" shrinkToFit="1"/>
      <protection locked="0" hidden="1"/>
    </xf>
    <xf numFmtId="0" fontId="17" fillId="2" borderId="21" xfId="0" applyFont="1" applyFill="1" applyBorder="1" applyAlignment="1" applyProtection="1">
      <alignment horizontal="center" vertical="center" shrinkToFit="1"/>
      <protection locked="0" hidden="1"/>
    </xf>
    <xf numFmtId="0" fontId="7" fillId="2" borderId="29" xfId="0" applyFont="1" applyFill="1" applyBorder="1" applyAlignment="1" applyProtection="1">
      <alignment horizontal="center" vertical="center" shrinkToFit="1"/>
      <protection locked="0" hidden="1"/>
    </xf>
    <xf numFmtId="178" fontId="23" fillId="2" borderId="22" xfId="0" applyNumberFormat="1" applyFont="1" applyFill="1" applyBorder="1" applyAlignment="1" applyProtection="1">
      <alignment horizontal="right" vertical="center" shrinkToFit="1"/>
      <protection locked="0" hidden="1"/>
    </xf>
    <xf numFmtId="178" fontId="23" fillId="2" borderId="20" xfId="0" applyNumberFormat="1" applyFont="1" applyFill="1" applyBorder="1" applyAlignment="1" applyProtection="1">
      <alignment horizontal="right" vertical="center" shrinkToFit="1"/>
      <protection locked="0" hidden="1"/>
    </xf>
    <xf numFmtId="178" fontId="23" fillId="2" borderId="25" xfId="0" applyNumberFormat="1" applyFont="1" applyFill="1" applyBorder="1" applyAlignment="1" applyProtection="1">
      <alignment horizontal="right" vertical="center" shrinkToFit="1"/>
      <protection locked="0"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20" fillId="3" borderId="45" xfId="0" applyFont="1" applyFill="1" applyBorder="1" applyAlignment="1" applyProtection="1">
      <alignment horizontal="right" vertical="center"/>
      <protection hidden="1"/>
    </xf>
    <xf numFmtId="0" fontId="30" fillId="3" borderId="21" xfId="0" applyFont="1" applyFill="1" applyBorder="1" applyAlignment="1" applyProtection="1">
      <alignment horizontal="left" vertical="center"/>
      <protection hidden="1"/>
    </xf>
    <xf numFmtId="0" fontId="14" fillId="3" borderId="21" xfId="0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2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distributed" vertical="center" indent="1"/>
    </xf>
    <xf numFmtId="0" fontId="33" fillId="3" borderId="0" xfId="0" applyFont="1" applyFill="1" applyAlignment="1">
      <alignment horizontal="center" vertical="center"/>
    </xf>
    <xf numFmtId="38" fontId="34" fillId="5" borderId="4" xfId="1" applyFont="1" applyFill="1" applyBorder="1" applyAlignment="1" applyProtection="1">
      <alignment horizontal="right" vertical="center" indent="1"/>
    </xf>
    <xf numFmtId="0" fontId="4" fillId="3" borderId="1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37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44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15" fillId="2" borderId="0" xfId="0" applyFont="1" applyFill="1" applyAlignment="1" applyProtection="1">
      <alignment horizontal="left" vertical="center" shrinkToFit="1"/>
      <protection locked="0" hidden="1"/>
    </xf>
    <xf numFmtId="181" fontId="34" fillId="2" borderId="2" xfId="1" applyNumberFormat="1" applyFont="1" applyFill="1" applyBorder="1" applyAlignment="1" applyProtection="1">
      <alignment horizontal="right" vertical="center" indent="1"/>
      <protection locked="0"/>
    </xf>
    <xf numFmtId="181" fontId="34" fillId="2" borderId="3" xfId="1" applyNumberFormat="1" applyFont="1" applyFill="1" applyBorder="1" applyAlignment="1" applyProtection="1">
      <alignment horizontal="right" vertical="center" indent="1"/>
      <protection locked="0"/>
    </xf>
    <xf numFmtId="181" fontId="34" fillId="2" borderId="4" xfId="1" applyNumberFormat="1" applyFont="1" applyFill="1" applyBorder="1" applyAlignment="1" applyProtection="1">
      <alignment horizontal="right" vertical="center" indent="1"/>
      <protection locked="0"/>
    </xf>
    <xf numFmtId="0" fontId="25" fillId="3" borderId="0" xfId="0" applyFont="1" applyFill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distributed" vertical="center" indent="1"/>
      <protection hidden="1"/>
    </xf>
    <xf numFmtId="0" fontId="7" fillId="3" borderId="0" xfId="0" applyFont="1" applyFill="1" applyAlignment="1" applyProtection="1">
      <alignment horizontal="distributed" vertical="center" indent="1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7" fillId="4" borderId="17" xfId="0" applyFont="1" applyFill="1" applyBorder="1" applyAlignment="1" applyProtection="1">
      <alignment horizontal="distributed" vertical="center" indent="1"/>
      <protection hidden="1"/>
    </xf>
    <xf numFmtId="0" fontId="27" fillId="4" borderId="1" xfId="0" applyFont="1" applyFill="1" applyBorder="1" applyAlignment="1" applyProtection="1">
      <alignment horizontal="distributed" vertical="center" indent="1"/>
      <protection hidden="1"/>
    </xf>
    <xf numFmtId="38" fontId="27" fillId="4" borderId="2" xfId="1" applyFont="1" applyFill="1" applyBorder="1" applyAlignment="1" applyProtection="1">
      <alignment horizontal="right" vertical="center" indent="1"/>
      <protection hidden="1"/>
    </xf>
    <xf numFmtId="38" fontId="27" fillId="4" borderId="3" xfId="1" applyFont="1" applyFill="1" applyBorder="1" applyAlignment="1" applyProtection="1">
      <alignment horizontal="right" vertical="center" indent="1"/>
      <protection hidden="1"/>
    </xf>
    <xf numFmtId="38" fontId="27" fillId="4" borderId="4" xfId="1" applyFont="1" applyFill="1" applyBorder="1" applyAlignment="1" applyProtection="1">
      <alignment horizontal="right" vertical="center" indent="1"/>
      <protection hidden="1"/>
    </xf>
    <xf numFmtId="38" fontId="27" fillId="4" borderId="39" xfId="1" applyFont="1" applyFill="1" applyBorder="1" applyAlignment="1" applyProtection="1">
      <alignment horizontal="right" vertical="center" indent="1"/>
      <protection hidden="1"/>
    </xf>
    <xf numFmtId="38" fontId="9" fillId="0" borderId="34" xfId="1" applyFont="1" applyFill="1" applyBorder="1" applyAlignment="1" applyProtection="1">
      <alignment horizontal="right" vertical="center" indent="1"/>
      <protection hidden="1"/>
    </xf>
    <xf numFmtId="38" fontId="9" fillId="0" borderId="35" xfId="1" applyFont="1" applyFill="1" applyBorder="1" applyAlignment="1" applyProtection="1">
      <alignment horizontal="right" vertical="center" indent="1"/>
      <protection hidden="1"/>
    </xf>
    <xf numFmtId="38" fontId="9" fillId="0" borderId="43" xfId="1" applyFont="1" applyFill="1" applyBorder="1" applyAlignment="1" applyProtection="1">
      <alignment horizontal="right" vertical="center" indent="1"/>
      <protection hidden="1"/>
    </xf>
    <xf numFmtId="38" fontId="9" fillId="0" borderId="36" xfId="1" applyFont="1" applyFill="1" applyBorder="1" applyAlignment="1" applyProtection="1">
      <alignment horizontal="right" vertical="center" indent="1"/>
      <protection hidden="1"/>
    </xf>
    <xf numFmtId="0" fontId="3" fillId="0" borderId="17" xfId="0" applyFont="1" applyBorder="1" applyAlignment="1" applyProtection="1">
      <alignment horizontal="distributed" vertical="center" indent="1"/>
      <protection hidden="1"/>
    </xf>
    <xf numFmtId="0" fontId="3" fillId="0" borderId="1" xfId="0" applyFont="1" applyBorder="1" applyAlignment="1" applyProtection="1">
      <alignment horizontal="distributed" vertical="center" indent="1"/>
      <protection hidden="1"/>
    </xf>
    <xf numFmtId="38" fontId="9" fillId="2" borderId="2" xfId="1" applyFont="1" applyFill="1" applyBorder="1" applyAlignment="1" applyProtection="1">
      <alignment horizontal="right" vertical="center" indent="1"/>
      <protection hidden="1"/>
    </xf>
    <xf numFmtId="38" fontId="9" fillId="2" borderId="3" xfId="1" applyFont="1" applyFill="1" applyBorder="1" applyAlignment="1" applyProtection="1">
      <alignment horizontal="right" vertical="center" indent="1"/>
      <protection hidden="1"/>
    </xf>
    <xf numFmtId="38" fontId="9" fillId="2" borderId="4" xfId="1" applyFont="1" applyFill="1" applyBorder="1" applyAlignment="1" applyProtection="1">
      <alignment horizontal="right" vertical="center" indent="1"/>
      <protection hidden="1"/>
    </xf>
    <xf numFmtId="38" fontId="9" fillId="2" borderId="39" xfId="1" applyFont="1" applyFill="1" applyBorder="1" applyAlignment="1" applyProtection="1">
      <alignment horizontal="right" vertical="center" indent="1"/>
      <protection hidden="1"/>
    </xf>
    <xf numFmtId="0" fontId="9" fillId="0" borderId="14" xfId="0" applyFont="1" applyBorder="1" applyAlignment="1" applyProtection="1">
      <alignment horizontal="distributed" vertical="center" indent="1"/>
      <protection hidden="1"/>
    </xf>
    <xf numFmtId="0" fontId="9" fillId="0" borderId="15" xfId="0" applyFont="1" applyBorder="1" applyAlignment="1" applyProtection="1">
      <alignment horizontal="distributed" vertical="center" inden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38" fontId="9" fillId="0" borderId="2" xfId="1" applyFont="1" applyBorder="1" applyAlignment="1" applyProtection="1">
      <alignment horizontal="right" vertical="center" indent="1"/>
      <protection hidden="1"/>
    </xf>
    <xf numFmtId="38" fontId="9" fillId="0" borderId="3" xfId="1" applyFont="1" applyBorder="1" applyAlignment="1" applyProtection="1">
      <alignment horizontal="right" vertical="center" indent="1"/>
      <protection hidden="1"/>
    </xf>
    <xf numFmtId="38" fontId="9" fillId="0" borderId="4" xfId="1" applyFont="1" applyBorder="1" applyAlignment="1" applyProtection="1">
      <alignment horizontal="right" vertical="center" indent="1"/>
      <protection hidden="1"/>
    </xf>
    <xf numFmtId="38" fontId="9" fillId="0" borderId="39" xfId="1" applyFont="1" applyBorder="1" applyAlignment="1" applyProtection="1">
      <alignment horizontal="right" vertical="center" indent="1"/>
      <protection hidden="1"/>
    </xf>
    <xf numFmtId="0" fontId="9" fillId="0" borderId="17" xfId="0" applyFont="1" applyBorder="1" applyAlignment="1" applyProtection="1">
      <alignment horizontal="distributed" vertical="center" indent="1"/>
      <protection hidden="1"/>
    </xf>
    <xf numFmtId="0" fontId="9" fillId="0" borderId="1" xfId="0" applyFont="1" applyBorder="1" applyAlignment="1" applyProtection="1">
      <alignment horizontal="distributed" vertical="center" indent="1"/>
      <protection hidden="1"/>
    </xf>
    <xf numFmtId="0" fontId="5" fillId="0" borderId="13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right" vertical="center" indent="1"/>
      <protection hidden="1"/>
    </xf>
    <xf numFmtId="0" fontId="0" fillId="2" borderId="4" xfId="0" applyFill="1" applyBorder="1" applyAlignment="1" applyProtection="1">
      <alignment horizontal="right" vertical="center" indent="1"/>
      <protection hidden="1"/>
    </xf>
    <xf numFmtId="38" fontId="9" fillId="0" borderId="2" xfId="1" applyFont="1" applyFill="1" applyBorder="1" applyAlignment="1" applyProtection="1">
      <alignment horizontal="right" vertical="center" indent="1"/>
      <protection hidden="1"/>
    </xf>
    <xf numFmtId="38" fontId="9" fillId="0" borderId="3" xfId="1" applyFont="1" applyFill="1" applyBorder="1" applyAlignment="1" applyProtection="1">
      <alignment horizontal="right" vertical="center" indent="1"/>
      <protection hidden="1"/>
    </xf>
    <xf numFmtId="38" fontId="9" fillId="0" borderId="39" xfId="1" applyFont="1" applyFill="1" applyBorder="1" applyAlignment="1" applyProtection="1">
      <alignment horizontal="right" vertical="center" indent="1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right" vertical="center" indent="1"/>
      <protection hidden="1"/>
    </xf>
    <xf numFmtId="0" fontId="0" fillId="2" borderId="9" xfId="0" applyFill="1" applyBorder="1" applyAlignment="1" applyProtection="1">
      <alignment horizontal="right" vertical="center" indent="1"/>
      <protection hidden="1"/>
    </xf>
    <xf numFmtId="181" fontId="9" fillId="2" borderId="2" xfId="1" applyNumberFormat="1" applyFont="1" applyFill="1" applyBorder="1" applyAlignment="1" applyProtection="1">
      <alignment horizontal="right" vertical="center" indent="1"/>
      <protection hidden="1"/>
    </xf>
    <xf numFmtId="181" fontId="9" fillId="2" borderId="3" xfId="1" applyNumberFormat="1" applyFont="1" applyFill="1" applyBorder="1" applyAlignment="1" applyProtection="1">
      <alignment horizontal="right" vertical="center" indent="1"/>
      <protection hidden="1"/>
    </xf>
    <xf numFmtId="181" fontId="9" fillId="2" borderId="4" xfId="1" applyNumberFormat="1" applyFont="1" applyFill="1" applyBorder="1" applyAlignment="1" applyProtection="1">
      <alignment horizontal="right" vertical="center" indent="1"/>
      <protection hidden="1"/>
    </xf>
    <xf numFmtId="181" fontId="9" fillId="0" borderId="2" xfId="1" applyNumberFormat="1" applyFont="1" applyFill="1" applyBorder="1" applyAlignment="1" applyProtection="1">
      <alignment horizontal="right" vertical="center" indent="1"/>
      <protection hidden="1"/>
    </xf>
    <xf numFmtId="181" fontId="9" fillId="0" borderId="3" xfId="1" applyNumberFormat="1" applyFont="1" applyFill="1" applyBorder="1" applyAlignment="1" applyProtection="1">
      <alignment horizontal="right" vertical="center" indent="1"/>
      <protection hidden="1"/>
    </xf>
    <xf numFmtId="181" fontId="9" fillId="0" borderId="39" xfId="1" applyNumberFormat="1" applyFont="1" applyFill="1" applyBorder="1" applyAlignment="1" applyProtection="1">
      <alignment horizontal="right" vertical="center" inden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shrinkToFit="1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180" fontId="24" fillId="2" borderId="24" xfId="1" applyNumberFormat="1" applyFont="1" applyFill="1" applyBorder="1" applyAlignment="1" applyProtection="1">
      <alignment horizontal="center" vertical="center"/>
      <protection hidden="1"/>
    </xf>
    <xf numFmtId="180" fontId="24" fillId="2" borderId="20" xfId="1" applyNumberFormat="1" applyFont="1" applyFill="1" applyBorder="1" applyAlignment="1" applyProtection="1">
      <alignment horizontal="center" vertical="center"/>
      <protection hidden="1"/>
    </xf>
    <xf numFmtId="180" fontId="24" fillId="2" borderId="25" xfId="1" applyNumberFormat="1" applyFont="1" applyFill="1" applyBorder="1" applyAlignment="1" applyProtection="1">
      <alignment horizontal="center" vertical="center"/>
      <protection hidden="1"/>
    </xf>
    <xf numFmtId="179" fontId="24" fillId="2" borderId="22" xfId="0" applyNumberFormat="1" applyFont="1" applyFill="1" applyBorder="1" applyAlignment="1" applyProtection="1">
      <alignment horizontal="center" vertical="center"/>
      <protection hidden="1"/>
    </xf>
    <xf numFmtId="179" fontId="24" fillId="2" borderId="20" xfId="0" applyNumberFormat="1" applyFont="1" applyFill="1" applyBorder="1" applyAlignment="1" applyProtection="1">
      <alignment horizontal="center" vertical="center"/>
      <protection hidden="1"/>
    </xf>
    <xf numFmtId="179" fontId="24" fillId="2" borderId="25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17" fillId="2" borderId="21" xfId="0" applyFont="1" applyFill="1" applyBorder="1" applyAlignment="1" applyProtection="1">
      <alignment horizontal="left" vertical="center" wrapText="1"/>
      <protection hidden="1"/>
    </xf>
    <xf numFmtId="0" fontId="7" fillId="2" borderId="29" xfId="0" applyFont="1" applyFill="1" applyBorder="1" applyAlignment="1" applyProtection="1">
      <alignment horizontal="left" vertical="center" wrapText="1"/>
      <protection hidden="1"/>
    </xf>
    <xf numFmtId="0" fontId="17" fillId="2" borderId="21" xfId="0" applyFont="1" applyFill="1" applyBorder="1" applyAlignment="1" applyProtection="1">
      <alignment horizontal="center" vertical="center" shrinkToFit="1"/>
      <protection hidden="1"/>
    </xf>
    <xf numFmtId="0" fontId="7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left" vertical="center" shrinkToFi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76" fontId="0" fillId="2" borderId="19" xfId="0" applyNumberFormat="1" applyFill="1" applyBorder="1" applyAlignment="1" applyProtection="1">
      <alignment horizontal="distributed" vertical="center" indent="2"/>
      <protection hidden="1"/>
    </xf>
    <xf numFmtId="176" fontId="0" fillId="2" borderId="42" xfId="0" applyNumberFormat="1" applyFill="1" applyBorder="1" applyAlignment="1" applyProtection="1">
      <alignment horizontal="distributed" vertical="center" indent="2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177" fontId="12" fillId="2" borderId="20" xfId="0" applyNumberFormat="1" applyFont="1" applyFill="1" applyBorder="1" applyAlignment="1" applyProtection="1">
      <alignment horizontal="center" vertical="center"/>
      <protection hidden="1"/>
    </xf>
    <xf numFmtId="177" fontId="12" fillId="2" borderId="25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top"/>
      <protection hidden="1"/>
    </xf>
    <xf numFmtId="178" fontId="23" fillId="2" borderId="22" xfId="0" applyNumberFormat="1" applyFont="1" applyFill="1" applyBorder="1" applyAlignment="1" applyProtection="1">
      <alignment horizontal="right" vertical="center" shrinkToFit="1"/>
      <protection hidden="1"/>
    </xf>
    <xf numFmtId="178" fontId="23" fillId="2" borderId="20" xfId="0" applyNumberFormat="1" applyFont="1" applyFill="1" applyBorder="1" applyAlignment="1" applyProtection="1">
      <alignment horizontal="right" vertical="center" shrinkToFit="1"/>
      <protection hidden="1"/>
    </xf>
    <xf numFmtId="178" fontId="23" fillId="2" borderId="25" xfId="0" applyNumberFormat="1" applyFont="1" applyFill="1" applyBorder="1" applyAlignment="1" applyProtection="1">
      <alignment horizontal="right" vertical="center" shrinkToFit="1"/>
      <protection hidden="1"/>
    </xf>
    <xf numFmtId="0" fontId="9" fillId="3" borderId="0" xfId="0" applyFont="1" applyFill="1" applyAlignment="1" applyProtection="1">
      <alignment horizontal="right" vertical="center"/>
      <protection hidden="1"/>
    </xf>
    <xf numFmtId="0" fontId="9" fillId="3" borderId="45" xfId="0" applyFont="1" applyFill="1" applyBorder="1" applyAlignment="1" applyProtection="1">
      <alignment horizontal="right" vertical="center"/>
      <protection hidden="1"/>
    </xf>
    <xf numFmtId="180" fontId="24" fillId="2" borderId="24" xfId="1" applyNumberFormat="1" applyFont="1" applyFill="1" applyBorder="1" applyAlignment="1" applyProtection="1">
      <alignment horizontal="center" vertical="center" shrinkToFit="1"/>
      <protection locked="0" hidden="1"/>
    </xf>
    <xf numFmtId="180" fontId="24" fillId="2" borderId="20" xfId="1" applyNumberFormat="1" applyFont="1" applyFill="1" applyBorder="1" applyAlignment="1" applyProtection="1">
      <alignment horizontal="center" vertical="center" shrinkToFit="1"/>
      <protection locked="0" hidden="1"/>
    </xf>
    <xf numFmtId="180" fontId="24" fillId="2" borderId="25" xfId="1" applyNumberFormat="1" applyFont="1" applyFill="1" applyBorder="1" applyAlignment="1" applyProtection="1">
      <alignment horizontal="center" vertical="center" shrinkToFit="1"/>
      <protection locked="0" hidden="1"/>
    </xf>
    <xf numFmtId="179" fontId="24" fillId="2" borderId="22" xfId="0" applyNumberFormat="1" applyFont="1" applyFill="1" applyBorder="1" applyAlignment="1" applyProtection="1">
      <alignment horizontal="center" vertical="center" shrinkToFit="1"/>
      <protection locked="0" hidden="1"/>
    </xf>
    <xf numFmtId="179" fontId="24" fillId="2" borderId="20" xfId="0" applyNumberFormat="1" applyFont="1" applyFill="1" applyBorder="1" applyAlignment="1" applyProtection="1">
      <alignment horizontal="center" vertical="center" shrinkToFit="1"/>
      <protection locked="0" hidden="1"/>
    </xf>
    <xf numFmtId="179" fontId="24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177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3" xfId="0" applyFont="1" applyFill="1" applyBorder="1" applyAlignment="1" applyProtection="1">
      <alignment horizontal="right" vertical="center" indent="1" shrinkToFit="1"/>
      <protection locked="0"/>
    </xf>
    <xf numFmtId="0" fontId="37" fillId="2" borderId="4" xfId="0" applyFont="1" applyFill="1" applyBorder="1" applyAlignment="1" applyProtection="1">
      <alignment horizontal="right" vertical="center" indent="1" shrinkToFit="1"/>
      <protection locked="0"/>
    </xf>
    <xf numFmtId="0" fontId="37" fillId="2" borderId="7" xfId="0" applyFont="1" applyFill="1" applyBorder="1" applyAlignment="1" applyProtection="1">
      <alignment horizontal="right" vertical="center" indent="1" shrinkToFit="1"/>
      <protection locked="0"/>
    </xf>
    <xf numFmtId="0" fontId="37" fillId="2" borderId="9" xfId="0" applyFont="1" applyFill="1" applyBorder="1" applyAlignment="1" applyProtection="1">
      <alignment horizontal="right" vertical="center" indent="1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22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color rgb="FFFF0000"/>
      </font>
    </dxf>
    <dxf>
      <font>
        <color theme="1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FFCC"/>
      <color rgb="FFCCFFFF"/>
      <color rgb="FFCCECFF"/>
      <color rgb="FFECF0F8"/>
      <color rgb="FFDFE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$24"/>
</file>

<file path=xl/ctrlProps/ctrlProp2.xml><?xml version="1.0" encoding="utf-8"?>
<formControlPr xmlns="http://schemas.microsoft.com/office/spreadsheetml/2009/9/main" objectType="Radio" checked="Checked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firstButton="1" fmlaLink="$A$24"/>
</file>

<file path=xl/ctrlProps/ctrlProp5.xml><?xml version="1.0" encoding="utf-8"?>
<formControlPr xmlns="http://schemas.microsoft.com/office/spreadsheetml/2009/9/main" objectType="Radio" checked="Checked"/>
</file>

<file path=xl/ctrlProps/ctrlProp6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1</xdr:rowOff>
    </xdr:from>
    <xdr:to>
      <xdr:col>26</xdr:col>
      <xdr:colOff>0</xdr:colOff>
      <xdr:row>8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 flipV="1">
          <a:off x="4657725" y="1685926"/>
          <a:ext cx="504825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住所</a:t>
          </a:r>
        </a:p>
      </xdr:txBody>
    </xdr:sp>
    <xdr:clientData/>
  </xdr:twoCellAnchor>
  <xdr:twoCellAnchor>
    <xdr:from>
      <xdr:col>23</xdr:col>
      <xdr:colOff>238124</xdr:colOff>
      <xdr:row>9</xdr:row>
      <xdr:rowOff>0</xdr:rowOff>
    </xdr:from>
    <xdr:to>
      <xdr:col>26</xdr:col>
      <xdr:colOff>238124</xdr:colOff>
      <xdr:row>9</xdr:row>
      <xdr:rowOff>247649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 flipV="1">
          <a:off x="4657724" y="2219325"/>
          <a:ext cx="742950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会社名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19050</xdr:rowOff>
        </xdr:from>
        <xdr:to>
          <xdr:col>10</xdr:col>
          <xdr:colOff>133350</xdr:colOff>
          <xdr:row>24</xdr:row>
          <xdr:rowOff>209550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切捨て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266700</xdr:rowOff>
        </xdr:from>
        <xdr:to>
          <xdr:col>10</xdr:col>
          <xdr:colOff>133350</xdr:colOff>
          <xdr:row>25</xdr:row>
          <xdr:rowOff>85725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四捨五入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180975</xdr:colOff>
          <xdr:row>25</xdr:row>
          <xdr:rowOff>142875</xdr:rowOff>
        </xdr:from>
        <xdr:to>
          <xdr:col>10</xdr:col>
          <xdr:colOff>123825</xdr:colOff>
          <xdr:row>25</xdr:row>
          <xdr:rowOff>333375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切上げ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</xdr:row>
      <xdr:rowOff>1</xdr:rowOff>
    </xdr:from>
    <xdr:to>
      <xdr:col>27</xdr:col>
      <xdr:colOff>0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4657725" y="1685926"/>
          <a:ext cx="504825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住所</a:t>
          </a:r>
        </a:p>
      </xdr:txBody>
    </xdr:sp>
    <xdr:clientData/>
  </xdr:twoCellAnchor>
  <xdr:twoCellAnchor>
    <xdr:from>
      <xdr:col>24</xdr:col>
      <xdr:colOff>238124</xdr:colOff>
      <xdr:row>9</xdr:row>
      <xdr:rowOff>0</xdr:rowOff>
    </xdr:from>
    <xdr:to>
      <xdr:col>27</xdr:col>
      <xdr:colOff>238124</xdr:colOff>
      <xdr:row>9</xdr:row>
      <xdr:rowOff>247649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 flipV="1">
          <a:off x="4657724" y="2219325"/>
          <a:ext cx="742950" cy="2476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会社名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190500</xdr:rowOff>
        </xdr:from>
        <xdr:to>
          <xdr:col>11</xdr:col>
          <xdr:colOff>76200</xdr:colOff>
          <xdr:row>24</xdr:row>
          <xdr:rowOff>228600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切捨て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238125</xdr:rowOff>
        </xdr:from>
        <xdr:to>
          <xdr:col>12</xdr:col>
          <xdr:colOff>0</xdr:colOff>
          <xdr:row>25</xdr:row>
          <xdr:rowOff>57150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四捨五入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25</xdr:row>
          <xdr:rowOff>123825</xdr:rowOff>
        </xdr:from>
        <xdr:to>
          <xdr:col>12</xdr:col>
          <xdr:colOff>0</xdr:colOff>
          <xdr:row>25</xdr:row>
          <xdr:rowOff>314325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小数点以下　切上げ</a:t>
              </a:r>
            </a:p>
          </xdr:txBody>
        </xdr:sp>
        <xdr:clientData fLocksWithSheet="0"/>
      </xdr:twoCellAnchor>
    </mc:Choice>
    <mc:Fallback/>
  </mc:AlternateContent>
  <xdr:oneCellAnchor>
    <xdr:from>
      <xdr:col>40</xdr:col>
      <xdr:colOff>238124</xdr:colOff>
      <xdr:row>1</xdr:row>
      <xdr:rowOff>9525</xdr:rowOff>
    </xdr:from>
    <xdr:ext cx="2619375" cy="8142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67999" y="409575"/>
          <a:ext cx="2619375" cy="814265"/>
        </a:xfrm>
        <a:prstGeom prst="wedgeRoundRectCallout">
          <a:avLst>
            <a:gd name="adj1" fmla="val -58800"/>
            <a:gd name="adj2" fmla="val 32440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/>
            <a:t>外注先コードは支払明細書・注文書に</a:t>
          </a:r>
          <a:endParaRPr kumimoji="1" lang="en-US" altLang="ja-JP" sz="1000"/>
        </a:p>
        <a:p>
          <a:pPr algn="l"/>
          <a:r>
            <a:rPr kumimoji="1" lang="ja-JP" altLang="en-US" sz="1000"/>
            <a:t>記載があります（</a:t>
          </a:r>
          <a:r>
            <a:rPr kumimoji="1" lang="en-US" altLang="ja-JP" sz="1000"/>
            <a:t>2</a:t>
          </a:r>
          <a:r>
            <a:rPr kumimoji="1" lang="ja-JP" altLang="en-US" sz="1000"/>
            <a:t>桁から</a:t>
          </a:r>
          <a:r>
            <a:rPr kumimoji="1" lang="en-US" altLang="ja-JP" sz="1000"/>
            <a:t>4</a:t>
          </a:r>
          <a:r>
            <a:rPr kumimoji="1" lang="ja-JP" altLang="en-US" sz="1000"/>
            <a:t>桁）</a:t>
          </a:r>
        </a:p>
        <a:p>
          <a:pPr algn="l"/>
          <a:r>
            <a:rPr kumimoji="1" lang="ja-JP" altLang="en-US" sz="1000"/>
            <a:t>不明の場合は総務までご連絡下さい</a:t>
          </a:r>
        </a:p>
      </xdr:txBody>
    </xdr:sp>
    <xdr:clientData/>
  </xdr:oneCellAnchor>
  <xdr:oneCellAnchor>
    <xdr:from>
      <xdr:col>40</xdr:col>
      <xdr:colOff>238124</xdr:colOff>
      <xdr:row>5</xdr:row>
      <xdr:rowOff>13910</xdr:rowOff>
    </xdr:from>
    <xdr:ext cx="2619375" cy="81426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667999" y="1366460"/>
          <a:ext cx="2619375" cy="814265"/>
        </a:xfrm>
        <a:prstGeom prst="wedgeRoundRectCallout">
          <a:avLst>
            <a:gd name="adj1" fmla="val -58516"/>
            <a:gd name="adj2" fmla="val -2569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適格請求書発行事業者番号を入力ください</a:t>
          </a:r>
          <a:r>
            <a:rPr kumimoji="1" lang="en-US" altLang="ja-JP" sz="1000"/>
            <a:t>(</a:t>
          </a:r>
          <a:r>
            <a:rPr kumimoji="1" lang="ja-JP" altLang="en-US" sz="1000">
              <a:solidFill>
                <a:srgbClr val="FF0000"/>
              </a:solidFill>
            </a:rPr>
            <a:t>Ｔ及び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ハイフン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を入れずに数字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桁を入力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000"/>
        </a:p>
      </xdr:txBody>
    </xdr:sp>
    <xdr:clientData/>
  </xdr:oneCellAnchor>
  <xdr:oneCellAnchor>
    <xdr:from>
      <xdr:col>41</xdr:col>
      <xdr:colOff>0</xdr:colOff>
      <xdr:row>9</xdr:row>
      <xdr:rowOff>57150</xdr:rowOff>
    </xdr:from>
    <xdr:ext cx="1666875" cy="576896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668000" y="2276475"/>
          <a:ext cx="1666875" cy="576896"/>
        </a:xfrm>
        <a:prstGeom prst="wedgeRoundRectCallout">
          <a:avLst>
            <a:gd name="adj1" fmla="val -84305"/>
            <a:gd name="adj2" fmla="val -4081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/>
            <a:t>御社の住所・社名・押印をお願いします</a:t>
          </a:r>
        </a:p>
      </xdr:txBody>
    </xdr:sp>
    <xdr:clientData/>
  </xdr:oneCellAnchor>
  <xdr:twoCellAnchor>
    <xdr:from>
      <xdr:col>0</xdr:col>
      <xdr:colOff>0</xdr:colOff>
      <xdr:row>5</xdr:row>
      <xdr:rowOff>247651</xdr:rowOff>
    </xdr:from>
    <xdr:to>
      <xdr:col>4</xdr:col>
      <xdr:colOff>2162174</xdr:colOff>
      <xdr:row>9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1600201"/>
          <a:ext cx="2162174" cy="619124"/>
        </a:xfrm>
        <a:prstGeom prst="wedgeRoundRectCallout">
          <a:avLst>
            <a:gd name="adj1" fmla="val 58180"/>
            <a:gd name="adj2" fmla="val 2707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注文書に記載しています</a:t>
          </a:r>
        </a:p>
        <a:p>
          <a:pPr algn="l"/>
          <a:r>
            <a:rPr kumimoji="1" lang="en-US" altLang="ja-JP" sz="1000"/>
            <a:t>(6</a:t>
          </a:r>
          <a:r>
            <a:rPr kumimoji="1" lang="ja-JP" altLang="en-US" sz="1000"/>
            <a:t>桁、又は</a:t>
          </a:r>
          <a:r>
            <a:rPr kumimoji="1" lang="en-US" altLang="ja-JP" sz="1000"/>
            <a:t>6</a:t>
          </a:r>
          <a:r>
            <a:rPr kumimoji="1" lang="ja-JP" altLang="en-US" sz="1000"/>
            <a:t>桁プラス</a:t>
          </a:r>
          <a:r>
            <a:rPr kumimoji="1" lang="en-US" altLang="ja-JP" sz="1000"/>
            <a:t>3</a:t>
          </a:r>
          <a:r>
            <a:rPr kumimoji="1" lang="ja-JP" altLang="en-US" sz="1000"/>
            <a:t>桁です</a:t>
          </a:r>
          <a:r>
            <a:rPr kumimoji="1" lang="en-US" altLang="ja-JP" sz="1000"/>
            <a:t>)</a:t>
          </a:r>
          <a:endParaRPr kumimoji="1" lang="ja-JP" altLang="en-US" sz="1000"/>
        </a:p>
      </xdr:txBody>
    </xdr:sp>
    <xdr:clientData/>
  </xdr:twoCellAnchor>
  <xdr:oneCellAnchor>
    <xdr:from>
      <xdr:col>0</xdr:col>
      <xdr:colOff>0</xdr:colOff>
      <xdr:row>9</xdr:row>
      <xdr:rowOff>76200</xdr:rowOff>
    </xdr:from>
    <xdr:ext cx="2162174" cy="576896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2295525"/>
          <a:ext cx="2162174" cy="576896"/>
        </a:xfrm>
        <a:prstGeom prst="wedgeRoundRectCallout">
          <a:avLst>
            <a:gd name="adj1" fmla="val 58564"/>
            <a:gd name="adj2" fmla="val 938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注文書に記載の工事名称を入力</a:t>
          </a:r>
        </a:p>
        <a:p>
          <a:pPr algn="l"/>
          <a:r>
            <a:rPr kumimoji="1" lang="ja-JP" altLang="en-US" sz="1000"/>
            <a:t>ください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2162175" cy="576896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6600825"/>
          <a:ext cx="2162175" cy="576896"/>
        </a:xfrm>
        <a:prstGeom prst="wedgeRoundRectCallout">
          <a:avLst>
            <a:gd name="adj1" fmla="val 58695"/>
            <a:gd name="adj2" fmla="val 3324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御社の消費税の端数処理方法を選択ください</a:t>
          </a:r>
        </a:p>
      </xdr:txBody>
    </xdr:sp>
    <xdr:clientData/>
  </xdr:oneCellAnchor>
  <xdr:oneCellAnchor>
    <xdr:from>
      <xdr:col>0</xdr:col>
      <xdr:colOff>0</xdr:colOff>
      <xdr:row>12</xdr:row>
      <xdr:rowOff>107376</xdr:rowOff>
    </xdr:from>
    <xdr:ext cx="2162175" cy="814265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2993451"/>
          <a:ext cx="2162175" cy="814265"/>
        </a:xfrm>
        <a:prstGeom prst="wedgeRoundRectCallout">
          <a:avLst>
            <a:gd name="adj1" fmla="val 57197"/>
            <a:gd name="adj2" fmla="val 4624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000"/>
            <a:t>注文書に記載されている注文番号と本体契約金額を入力ください（消費税は自動計算）</a:t>
          </a:r>
        </a:p>
      </xdr:txBody>
    </xdr:sp>
    <xdr:clientData/>
  </xdr:oneCellAnchor>
  <xdr:oneCellAnchor>
    <xdr:from>
      <xdr:col>4</xdr:col>
      <xdr:colOff>9525</xdr:colOff>
      <xdr:row>15</xdr:row>
      <xdr:rowOff>276225</xdr:rowOff>
    </xdr:from>
    <xdr:ext cx="2162175" cy="819150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" y="3876675"/>
          <a:ext cx="2162175" cy="819150"/>
        </a:xfrm>
        <a:prstGeom prst="wedgeRoundRectCallout">
          <a:avLst>
            <a:gd name="adj1" fmla="val 58151"/>
            <a:gd name="adj2" fmla="val -820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/>
            <a:t>この注文書に対する減工事がある場合はマイナスをつけて</a:t>
          </a:r>
        </a:p>
        <a:p>
          <a:pPr algn="l"/>
          <a:r>
            <a:rPr kumimoji="1" lang="ja-JP" altLang="en-US" sz="1000"/>
            <a:t>入力ください</a:t>
          </a:r>
        </a:p>
      </xdr:txBody>
    </xdr:sp>
    <xdr:clientData/>
  </xdr:oneCellAnchor>
  <xdr:twoCellAnchor>
    <xdr:from>
      <xdr:col>0</xdr:col>
      <xdr:colOff>0</xdr:colOff>
      <xdr:row>18</xdr:row>
      <xdr:rowOff>104776</xdr:rowOff>
    </xdr:from>
    <xdr:to>
      <xdr:col>5</xdr:col>
      <xdr:colOff>0</xdr:colOff>
      <xdr:row>19</xdr:row>
      <xdr:rowOff>95251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4819651"/>
          <a:ext cx="2295525" cy="361950"/>
        </a:xfrm>
        <a:prstGeom prst="wedgeRoundRectCallout">
          <a:avLst>
            <a:gd name="adj1" fmla="val 55174"/>
            <a:gd name="adj2" fmla="val -1231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入金済の金額を入力ください</a:t>
          </a:r>
        </a:p>
      </xdr:txBody>
    </xdr:sp>
    <xdr:clientData/>
  </xdr:twoCellAnchor>
  <xdr:oneCellAnchor>
    <xdr:from>
      <xdr:col>0</xdr:col>
      <xdr:colOff>0</xdr:colOff>
      <xdr:row>19</xdr:row>
      <xdr:rowOff>171450</xdr:rowOff>
    </xdr:from>
    <xdr:ext cx="2162175" cy="1051635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5257800"/>
          <a:ext cx="2162175" cy="1051635"/>
        </a:xfrm>
        <a:prstGeom prst="wedgeRoundRectCallout">
          <a:avLst>
            <a:gd name="adj1" fmla="val 54765"/>
            <a:gd name="adj2" fmla="val -106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/>
            <a:t>今月の請求金額を入力ください</a:t>
          </a:r>
        </a:p>
        <a:p>
          <a:pPr algn="l"/>
          <a:r>
            <a:rPr kumimoji="1" lang="ja-JP" altLang="en-US" sz="1000"/>
            <a:t>（消費税は自動計算ではない）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当社は最終請求での消費税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一括支払いとしております</a:t>
          </a:r>
        </a:p>
      </xdr:txBody>
    </xdr:sp>
    <xdr:clientData/>
  </xdr:oneCellAnchor>
  <xdr:oneCellAnchor>
    <xdr:from>
      <xdr:col>0</xdr:col>
      <xdr:colOff>0</xdr:colOff>
      <xdr:row>2</xdr:row>
      <xdr:rowOff>257176</xdr:rowOff>
    </xdr:from>
    <xdr:ext cx="2162174" cy="576896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923926"/>
          <a:ext cx="2162174" cy="576896"/>
        </a:xfrm>
        <a:prstGeom prst="wedgeRoundRectCallout">
          <a:avLst>
            <a:gd name="adj1" fmla="val 54662"/>
            <a:gd name="adj2" fmla="val 5128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/>
            <a:t>年月日の間にスラッシュを入力してください（例）</a:t>
          </a:r>
          <a:r>
            <a:rPr kumimoji="1" lang="en-US" altLang="ja-JP" sz="1000"/>
            <a:t>2023/10/11</a:t>
          </a:r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032C-BF64-4B4E-AF7C-F23B66847E8E}">
  <sheetPr codeName="Sheet1">
    <tabColor rgb="FF00B0F0"/>
    <pageSetUpPr fitToPage="1"/>
  </sheetPr>
  <dimension ref="A1:BG51"/>
  <sheetViews>
    <sheetView tabSelected="1" view="pageBreakPreview" topLeftCell="E1" zoomScaleNormal="100" zoomScaleSheetLayoutView="100" workbookViewId="0">
      <selection activeCell="P1" sqref="P1:AA1"/>
    </sheetView>
  </sheetViews>
  <sheetFormatPr defaultColWidth="3.125" defaultRowHeight="18.75" x14ac:dyDescent="0.4"/>
  <cols>
    <col min="1" max="1" width="3.125" hidden="1" customWidth="1"/>
    <col min="2" max="4" width="10.5" hidden="1" customWidth="1"/>
    <col min="10" max="10" width="3.125" customWidth="1"/>
    <col min="11" max="11" width="2.625" customWidth="1"/>
    <col min="13" max="13" width="2.75" customWidth="1"/>
    <col min="17" max="17" width="2.625" customWidth="1"/>
    <col min="25" max="25" width="3.5" customWidth="1"/>
    <col min="36" max="36" width="3.5" bestFit="1" customWidth="1"/>
    <col min="38" max="39" width="3" customWidth="1"/>
  </cols>
  <sheetData>
    <row r="1" spans="1:40" ht="31.5" customHeight="1" thickBot="1" x14ac:dyDescent="0.45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70" t="s">
        <v>26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2"/>
      <c r="AB1" s="12"/>
      <c r="AC1" s="12"/>
      <c r="AD1" s="12"/>
      <c r="AE1" s="12"/>
      <c r="AF1" s="12"/>
      <c r="AG1" s="12"/>
      <c r="AH1" s="12"/>
      <c r="AI1" s="12"/>
      <c r="AJ1" s="14"/>
      <c r="AK1" s="14"/>
      <c r="AL1" s="14"/>
      <c r="AM1" s="14"/>
      <c r="AN1" s="3"/>
    </row>
    <row r="2" spans="1:40" ht="22.5" customHeight="1" x14ac:dyDescent="0.4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79"/>
      <c r="Q2" s="79"/>
      <c r="R2" s="195" t="s">
        <v>51</v>
      </c>
      <c r="S2" s="195"/>
      <c r="T2" s="195"/>
      <c r="U2" s="195"/>
      <c r="V2" s="194" t="s">
        <v>52</v>
      </c>
      <c r="W2" s="194"/>
      <c r="X2" s="80" t="s">
        <v>53</v>
      </c>
      <c r="Y2" s="79"/>
      <c r="Z2" s="79"/>
      <c r="AA2" s="79"/>
      <c r="AB2" s="12"/>
      <c r="AC2" s="12"/>
      <c r="AD2" s="12"/>
      <c r="AE2" s="12"/>
      <c r="AF2" s="14"/>
      <c r="AG2" s="14"/>
      <c r="AH2" s="14"/>
      <c r="AI2" s="12"/>
      <c r="AJ2" s="12"/>
      <c r="AK2" s="12"/>
      <c r="AL2" s="12"/>
      <c r="AM2" s="12"/>
      <c r="AN2" s="3"/>
    </row>
    <row r="3" spans="1:40" ht="21" customHeight="1" thickBot="1" x14ac:dyDescent="0.45">
      <c r="E3" s="185" t="s">
        <v>13</v>
      </c>
      <c r="F3" s="185"/>
      <c r="G3" s="185"/>
      <c r="H3" s="185"/>
      <c r="I3" s="185"/>
      <c r="J3" s="185"/>
      <c r="K3" s="185"/>
      <c r="L3" s="185"/>
      <c r="M3" s="185"/>
      <c r="N3" s="185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/>
      <c r="AC3" s="12"/>
      <c r="AD3" s="12"/>
      <c r="AE3" s="12"/>
      <c r="AF3" s="14"/>
      <c r="AG3" s="14"/>
      <c r="AH3" s="14"/>
      <c r="AI3" s="12"/>
      <c r="AJ3" s="12"/>
      <c r="AK3" s="12"/>
      <c r="AL3" s="12"/>
      <c r="AM3" s="12"/>
      <c r="AN3" s="3"/>
    </row>
    <row r="4" spans="1:40" ht="25.5" customHeight="1" thickBot="1" x14ac:dyDescent="0.4"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2"/>
      <c r="P4" s="12"/>
      <c r="Q4" s="12"/>
      <c r="R4" s="12"/>
      <c r="S4" s="12"/>
      <c r="T4" s="12"/>
      <c r="U4" s="12"/>
      <c r="V4" s="12"/>
      <c r="W4" s="12"/>
      <c r="X4" s="12"/>
      <c r="Y4" s="15" t="s">
        <v>0</v>
      </c>
      <c r="Z4" s="16"/>
      <c r="AA4" s="16"/>
      <c r="AB4" s="192" t="str">
        <f>IF(AJ4="","外注先ｺｰﾄﾞ
「必須項目」","外注先コード")</f>
        <v>外注先ｺｰﾄﾞ
「必須項目」</v>
      </c>
      <c r="AC4" s="192"/>
      <c r="AD4" s="192"/>
      <c r="AE4" s="192"/>
      <c r="AF4" s="192"/>
      <c r="AG4" s="192"/>
      <c r="AH4" s="192"/>
      <c r="AI4" s="193"/>
      <c r="AJ4" s="189"/>
      <c r="AK4" s="190"/>
      <c r="AL4" s="190"/>
      <c r="AM4" s="191"/>
    </row>
    <row r="5" spans="1:40" ht="7.5" customHeight="1" thickBot="1" x14ac:dyDescent="0.45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6"/>
      <c r="Q5" s="16"/>
      <c r="R5" s="16"/>
      <c r="S5" s="16"/>
      <c r="T5" s="16"/>
      <c r="U5" s="16"/>
      <c r="V5" s="16"/>
      <c r="W5" s="16"/>
      <c r="X5" s="16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3"/>
    </row>
    <row r="6" spans="1:40" ht="30.75" customHeight="1" thickBot="1" x14ac:dyDescent="0.45">
      <c r="E6" s="103" t="str">
        <f>IF(K6="","請求書締日「必須項目」","請求書締日")</f>
        <v>請求書締日「必須項目」</v>
      </c>
      <c r="F6" s="104"/>
      <c r="G6" s="104"/>
      <c r="H6" s="104"/>
      <c r="I6" s="104"/>
      <c r="J6" s="104"/>
      <c r="K6" s="179"/>
      <c r="L6" s="179"/>
      <c r="M6" s="179"/>
      <c r="N6" s="179"/>
      <c r="O6" s="179"/>
      <c r="P6" s="179"/>
      <c r="Q6" s="179"/>
      <c r="R6" s="179"/>
      <c r="S6" s="179"/>
      <c r="T6" s="180"/>
      <c r="U6" s="17"/>
      <c r="V6" s="17"/>
      <c r="W6" s="12"/>
      <c r="X6" s="12"/>
      <c r="Y6" s="105" t="str">
        <f>IF(AD6="","登録番号
「必須項目」","登録番号")</f>
        <v>登録番号
「必須項目」</v>
      </c>
      <c r="Z6" s="106"/>
      <c r="AA6" s="106"/>
      <c r="AB6" s="106"/>
      <c r="AC6" s="106"/>
      <c r="AD6" s="324"/>
      <c r="AE6" s="325"/>
      <c r="AF6" s="325"/>
      <c r="AG6" s="325"/>
      <c r="AH6" s="325"/>
      <c r="AI6" s="325"/>
      <c r="AJ6" s="325"/>
      <c r="AK6" s="325"/>
      <c r="AL6" s="325"/>
      <c r="AM6" s="326"/>
      <c r="AN6" s="7"/>
    </row>
    <row r="7" spans="1:40" ht="9.75" customHeight="1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7"/>
      <c r="T7" s="17"/>
      <c r="U7" s="17"/>
      <c r="V7" s="17"/>
      <c r="W7" s="17"/>
      <c r="X7" s="17"/>
      <c r="Y7" s="12"/>
      <c r="Z7" s="17"/>
      <c r="AA7" s="17"/>
      <c r="AB7" s="17"/>
      <c r="AC7" s="19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3"/>
    </row>
    <row r="8" spans="1:40" ht="9.75" customHeight="1" thickBot="1" x14ac:dyDescent="0.4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7"/>
      <c r="V8" s="17"/>
      <c r="W8" s="17"/>
      <c r="X8" s="17"/>
      <c r="Y8" s="12"/>
      <c r="Z8" s="17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3"/>
    </row>
    <row r="9" spans="1:40" ht="21" customHeight="1" thickBot="1" x14ac:dyDescent="0.45">
      <c r="E9" s="103" t="str">
        <f>IF(K9="","工事番号「必須項目」","工 事 番 号")</f>
        <v>工事番号「必須項目」</v>
      </c>
      <c r="F9" s="104"/>
      <c r="G9" s="104"/>
      <c r="H9" s="104"/>
      <c r="I9" s="104"/>
      <c r="J9" s="104"/>
      <c r="K9" s="318"/>
      <c r="L9" s="319"/>
      <c r="M9" s="319"/>
      <c r="N9" s="319"/>
      <c r="O9" s="319"/>
      <c r="P9" s="320"/>
      <c r="Q9" s="4" t="s">
        <v>2</v>
      </c>
      <c r="R9" s="321"/>
      <c r="S9" s="322"/>
      <c r="T9" s="323"/>
      <c r="U9" s="17"/>
      <c r="V9" s="17"/>
      <c r="W9" s="17"/>
      <c r="X9" s="196" t="str">
        <f>IF(AA8="","「必須項目」","")</f>
        <v>「必須項目」</v>
      </c>
      <c r="Y9" s="196"/>
      <c r="Z9" s="19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6"/>
    </row>
    <row r="10" spans="1:40" ht="19.5" customHeight="1" thickBot="1" x14ac:dyDescent="0.45">
      <c r="A10" s="14"/>
      <c r="B10" s="14"/>
      <c r="C10" s="14"/>
      <c r="D10" s="14"/>
      <c r="E10" s="21"/>
      <c r="F10" s="21"/>
      <c r="G10" s="21"/>
      <c r="H10" s="8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"/>
    </row>
    <row r="11" spans="1:40" ht="16.5" customHeight="1" x14ac:dyDescent="0.4">
      <c r="E11" s="173" t="str">
        <f>IF(I11="","工 事 名
「必須項目」","工　事　名")</f>
        <v>工 事 名
「必須項目」</v>
      </c>
      <c r="F11" s="174"/>
      <c r="G11" s="174"/>
      <c r="H11" s="175"/>
      <c r="I11" s="181"/>
      <c r="J11" s="181"/>
      <c r="K11" s="181"/>
      <c r="L11" s="181"/>
      <c r="M11" s="181"/>
      <c r="N11" s="181"/>
      <c r="O11" s="181"/>
      <c r="P11" s="181"/>
      <c r="Q11" s="183" t="s">
        <v>27</v>
      </c>
      <c r="R11" s="183"/>
      <c r="S11" s="187"/>
      <c r="T11" s="187"/>
      <c r="U11" s="187"/>
      <c r="V11" s="187"/>
      <c r="W11" s="183" t="s">
        <v>28</v>
      </c>
      <c r="X11" s="198"/>
      <c r="Y11" s="110" t="str">
        <f>IF(AA11="","必須項目","")</f>
        <v>必須項目</v>
      </c>
      <c r="Z11" s="1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197" t="s">
        <v>10</v>
      </c>
      <c r="AN11" s="197"/>
    </row>
    <row r="12" spans="1:40" ht="16.5" customHeight="1" thickBot="1" x14ac:dyDescent="0.45">
      <c r="E12" s="176"/>
      <c r="F12" s="177"/>
      <c r="G12" s="177"/>
      <c r="H12" s="178"/>
      <c r="I12" s="182"/>
      <c r="J12" s="182"/>
      <c r="K12" s="182"/>
      <c r="L12" s="182"/>
      <c r="M12" s="182"/>
      <c r="N12" s="182"/>
      <c r="O12" s="182"/>
      <c r="P12" s="182"/>
      <c r="Q12" s="184"/>
      <c r="R12" s="184"/>
      <c r="S12" s="188"/>
      <c r="T12" s="188"/>
      <c r="U12" s="188"/>
      <c r="V12" s="188"/>
      <c r="W12" s="184"/>
      <c r="X12" s="199"/>
      <c r="Y12" s="77"/>
      <c r="Z12" s="78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197"/>
      <c r="AN12" s="197"/>
    </row>
    <row r="13" spans="1:40" ht="19.5" thickBot="1" x14ac:dyDescent="0.45"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3"/>
    </row>
    <row r="14" spans="1:40" ht="18" customHeight="1" x14ac:dyDescent="0.4">
      <c r="E14" s="117" t="s">
        <v>12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9"/>
      <c r="Y14" s="112" t="s">
        <v>36</v>
      </c>
      <c r="Z14" s="113"/>
      <c r="AA14" s="113"/>
      <c r="AB14" s="113"/>
      <c r="AC14" s="113"/>
      <c r="AD14" s="113"/>
      <c r="AE14" s="114"/>
      <c r="AF14" s="149" t="s">
        <v>5</v>
      </c>
      <c r="AG14" s="150"/>
      <c r="AH14" s="151"/>
      <c r="AI14" s="151"/>
      <c r="AJ14" s="151"/>
      <c r="AK14" s="151"/>
      <c r="AL14" s="151"/>
      <c r="AM14" s="152"/>
      <c r="AN14" s="3"/>
    </row>
    <row r="15" spans="1:40" x14ac:dyDescent="0.4">
      <c r="E15" s="165"/>
      <c r="F15" s="166"/>
      <c r="G15" s="166"/>
      <c r="H15" s="166"/>
      <c r="I15" s="166"/>
      <c r="J15" s="166"/>
      <c r="K15" s="166"/>
      <c r="L15" s="167"/>
      <c r="M15" s="115" t="s">
        <v>40</v>
      </c>
      <c r="N15" s="116"/>
      <c r="O15" s="116"/>
      <c r="P15" s="116"/>
      <c r="Q15" s="162">
        <v>0.1</v>
      </c>
      <c r="R15" s="164"/>
      <c r="S15" s="115" t="s">
        <v>41</v>
      </c>
      <c r="T15" s="116"/>
      <c r="U15" s="116"/>
      <c r="V15" s="116"/>
      <c r="W15" s="162">
        <f>Q15</f>
        <v>0.1</v>
      </c>
      <c r="X15" s="163"/>
      <c r="Y15" s="205"/>
      <c r="Z15" s="206"/>
      <c r="AA15" s="206"/>
      <c r="AB15" s="206"/>
      <c r="AC15" s="206"/>
      <c r="AD15" s="206"/>
      <c r="AE15" s="206"/>
      <c r="AF15" s="139"/>
      <c r="AG15" s="139"/>
      <c r="AH15" s="139"/>
      <c r="AI15" s="139"/>
      <c r="AJ15" s="139"/>
      <c r="AK15" s="139"/>
      <c r="AL15" s="139"/>
      <c r="AM15" s="139"/>
      <c r="AN15" s="3"/>
    </row>
    <row r="16" spans="1:40" ht="30.75" customHeight="1" x14ac:dyDescent="0.4">
      <c r="E16" s="168" t="str">
        <f>IF(OR(I16="",M16=""),"発注NO
「必須項目」","発　注　NO")</f>
        <v>発注NO
「必須項目」</v>
      </c>
      <c r="F16" s="169"/>
      <c r="G16" s="169"/>
      <c r="H16" s="169"/>
      <c r="I16" s="327"/>
      <c r="J16" s="327"/>
      <c r="K16" s="327"/>
      <c r="L16" s="328"/>
      <c r="M16" s="107"/>
      <c r="N16" s="108"/>
      <c r="O16" s="108"/>
      <c r="P16" s="108"/>
      <c r="Q16" s="108"/>
      <c r="R16" s="109"/>
      <c r="S16" s="159">
        <f>SUM(B24:D24)</f>
        <v>0</v>
      </c>
      <c r="T16" s="160"/>
      <c r="U16" s="160"/>
      <c r="V16" s="160"/>
      <c r="W16" s="160"/>
      <c r="X16" s="161"/>
      <c r="Y16" s="207"/>
      <c r="Z16" s="208"/>
      <c r="AA16" s="208"/>
      <c r="AB16" s="208"/>
      <c r="AC16" s="208"/>
      <c r="AD16" s="208"/>
      <c r="AE16" s="208"/>
      <c r="AF16" s="140"/>
      <c r="AG16" s="140"/>
      <c r="AH16" s="140"/>
      <c r="AI16" s="140"/>
      <c r="AJ16" s="140"/>
      <c r="AK16" s="140"/>
      <c r="AL16" s="140"/>
      <c r="AM16" s="140"/>
      <c r="AN16" s="3"/>
    </row>
    <row r="17" spans="1:59" ht="30.75" customHeight="1" x14ac:dyDescent="0.4">
      <c r="E17" s="99" t="s">
        <v>59</v>
      </c>
      <c r="F17" s="100"/>
      <c r="G17" s="100"/>
      <c r="H17" s="100"/>
      <c r="I17" s="329"/>
      <c r="J17" s="329"/>
      <c r="K17" s="329"/>
      <c r="L17" s="330"/>
      <c r="M17" s="212"/>
      <c r="N17" s="213"/>
      <c r="O17" s="213"/>
      <c r="P17" s="213"/>
      <c r="Q17" s="213"/>
      <c r="R17" s="214"/>
      <c r="S17" s="159">
        <f>SUM(B26:D26)</f>
        <v>0</v>
      </c>
      <c r="T17" s="160"/>
      <c r="U17" s="160"/>
      <c r="V17" s="160"/>
      <c r="W17" s="160"/>
      <c r="X17" s="161"/>
      <c r="Y17" s="207"/>
      <c r="Z17" s="208"/>
      <c r="AA17" s="208"/>
      <c r="AB17" s="208"/>
      <c r="AC17" s="208"/>
      <c r="AD17" s="208"/>
      <c r="AE17" s="208"/>
      <c r="AF17" s="140"/>
      <c r="AG17" s="140"/>
      <c r="AH17" s="140"/>
      <c r="AI17" s="140"/>
      <c r="AJ17" s="140"/>
      <c r="AK17" s="140"/>
      <c r="AL17" s="140"/>
      <c r="AM17" s="140"/>
      <c r="AN17" s="3"/>
    </row>
    <row r="18" spans="1:59" ht="30.75" customHeight="1" x14ac:dyDescent="0.4">
      <c r="E18" s="101" t="s">
        <v>7</v>
      </c>
      <c r="F18" s="102"/>
      <c r="G18" s="102"/>
      <c r="H18" s="102"/>
      <c r="I18" s="102"/>
      <c r="J18" s="102"/>
      <c r="K18" s="102"/>
      <c r="L18" s="102"/>
      <c r="M18" s="155">
        <f>IF(M16="必須項目",0,M16+M17)</f>
        <v>0</v>
      </c>
      <c r="N18" s="156"/>
      <c r="O18" s="156"/>
      <c r="P18" s="156"/>
      <c r="Q18" s="156"/>
      <c r="R18" s="157"/>
      <c r="S18" s="155">
        <f>S16+S17</f>
        <v>0</v>
      </c>
      <c r="T18" s="156"/>
      <c r="U18" s="156"/>
      <c r="V18" s="156"/>
      <c r="W18" s="156"/>
      <c r="X18" s="158"/>
      <c r="Y18" s="207"/>
      <c r="Z18" s="208"/>
      <c r="AA18" s="208"/>
      <c r="AB18" s="208"/>
      <c r="AC18" s="208"/>
      <c r="AD18" s="208"/>
      <c r="AE18" s="208"/>
      <c r="AF18" s="140"/>
      <c r="AG18" s="140"/>
      <c r="AH18" s="140"/>
      <c r="AI18" s="140"/>
      <c r="AJ18" s="140"/>
      <c r="AK18" s="140"/>
      <c r="AL18" s="140"/>
      <c r="AM18" s="140"/>
      <c r="AN18" s="3"/>
    </row>
    <row r="19" spans="1:59" ht="30.75" customHeight="1" x14ac:dyDescent="0.4">
      <c r="E19" s="153" t="str">
        <f>IF(OR(M19="",S19=""),"既入金額「必須項目」","既入金額")</f>
        <v>既入金額「必須項目」</v>
      </c>
      <c r="F19" s="154"/>
      <c r="G19" s="154"/>
      <c r="H19" s="154"/>
      <c r="I19" s="154"/>
      <c r="J19" s="154"/>
      <c r="K19" s="154"/>
      <c r="L19" s="154"/>
      <c r="M19" s="107"/>
      <c r="N19" s="108"/>
      <c r="O19" s="108"/>
      <c r="P19" s="108"/>
      <c r="Q19" s="108"/>
      <c r="R19" s="109"/>
      <c r="S19" s="107"/>
      <c r="T19" s="108"/>
      <c r="U19" s="108"/>
      <c r="V19" s="108"/>
      <c r="W19" s="108"/>
      <c r="X19" s="132"/>
      <c r="Y19" s="209"/>
      <c r="Z19" s="210"/>
      <c r="AA19" s="210"/>
      <c r="AB19" s="210"/>
      <c r="AC19" s="210"/>
      <c r="AD19" s="210"/>
      <c r="AE19" s="210"/>
      <c r="AF19" s="140"/>
      <c r="AG19" s="140"/>
      <c r="AH19" s="140"/>
      <c r="AI19" s="140"/>
      <c r="AJ19" s="140"/>
      <c r="AK19" s="140"/>
      <c r="AL19" s="140"/>
      <c r="AM19" s="140"/>
      <c r="AN19" s="3"/>
    </row>
    <row r="20" spans="1:59" ht="30.75" customHeight="1" x14ac:dyDescent="0.4">
      <c r="E20" s="137" t="str">
        <f>IF(OR(M20="",S20=""),"請求済未入金額「必須事項」","請 求 済 未 入 金 額")</f>
        <v>請 求 済 未 入 金 額</v>
      </c>
      <c r="F20" s="138"/>
      <c r="G20" s="138"/>
      <c r="H20" s="138"/>
      <c r="I20" s="138"/>
      <c r="J20" s="138"/>
      <c r="K20" s="138"/>
      <c r="L20" s="138"/>
      <c r="M20" s="123">
        <v>0</v>
      </c>
      <c r="N20" s="124"/>
      <c r="O20" s="124"/>
      <c r="P20" s="124"/>
      <c r="Q20" s="124"/>
      <c r="R20" s="203"/>
      <c r="S20" s="123">
        <v>0</v>
      </c>
      <c r="T20" s="124"/>
      <c r="U20" s="124"/>
      <c r="V20" s="124"/>
      <c r="W20" s="124"/>
      <c r="X20" s="125"/>
      <c r="Y20" s="112" t="s">
        <v>37</v>
      </c>
      <c r="Z20" s="113"/>
      <c r="AA20" s="113"/>
      <c r="AB20" s="113"/>
      <c r="AC20" s="113"/>
      <c r="AD20" s="113"/>
      <c r="AE20" s="114"/>
      <c r="AF20" s="140"/>
      <c r="AG20" s="140"/>
      <c r="AH20" s="140"/>
      <c r="AI20" s="140"/>
      <c r="AJ20" s="140"/>
      <c r="AK20" s="140"/>
      <c r="AL20" s="140"/>
      <c r="AM20" s="140"/>
      <c r="AN20" s="3"/>
    </row>
    <row r="21" spans="1:59" ht="30.75" customHeight="1" x14ac:dyDescent="0.4">
      <c r="E21" s="135" t="str">
        <f>IF(OR(M21="",S21=""),"今回請求額「必須項目」","今回請求額")</f>
        <v>今回請求額「必須項目」</v>
      </c>
      <c r="F21" s="136"/>
      <c r="G21" s="136"/>
      <c r="H21" s="136"/>
      <c r="I21" s="136"/>
      <c r="J21" s="136"/>
      <c r="K21" s="136"/>
      <c r="L21" s="136"/>
      <c r="M21" s="107"/>
      <c r="N21" s="108"/>
      <c r="O21" s="108"/>
      <c r="P21" s="108"/>
      <c r="Q21" s="108"/>
      <c r="R21" s="109"/>
      <c r="S21" s="107"/>
      <c r="T21" s="108"/>
      <c r="U21" s="108"/>
      <c r="V21" s="108"/>
      <c r="W21" s="108"/>
      <c r="X21" s="132"/>
      <c r="Y21" s="142"/>
      <c r="Z21" s="143"/>
      <c r="AA21" s="143"/>
      <c r="AB21" s="143"/>
      <c r="AC21" s="143"/>
      <c r="AD21" s="143"/>
      <c r="AE21" s="144"/>
      <c r="AF21" s="140"/>
      <c r="AG21" s="140"/>
      <c r="AH21" s="140"/>
      <c r="AI21" s="140"/>
      <c r="AJ21" s="140"/>
      <c r="AK21" s="140"/>
      <c r="AL21" s="140"/>
      <c r="AM21" s="140"/>
      <c r="AN21" s="3"/>
    </row>
    <row r="22" spans="1:59" ht="30.75" customHeight="1" thickBot="1" x14ac:dyDescent="0.45">
      <c r="E22" s="121" t="s">
        <v>9</v>
      </c>
      <c r="F22" s="122"/>
      <c r="G22" s="122"/>
      <c r="H22" s="122"/>
      <c r="I22" s="122"/>
      <c r="J22" s="122"/>
      <c r="K22" s="122"/>
      <c r="L22" s="122"/>
      <c r="M22" s="129">
        <f>IF(M19="必須項目",0,M18-M19-M20-M21)</f>
        <v>0</v>
      </c>
      <c r="N22" s="130"/>
      <c r="O22" s="130"/>
      <c r="P22" s="130"/>
      <c r="Q22" s="130"/>
      <c r="R22" s="131"/>
      <c r="S22" s="129">
        <f>IF(S19="必須項目",0,S18-S19-S20-S21)</f>
        <v>0</v>
      </c>
      <c r="T22" s="130"/>
      <c r="U22" s="130"/>
      <c r="V22" s="130"/>
      <c r="W22" s="130"/>
      <c r="X22" s="141"/>
      <c r="Y22" s="145"/>
      <c r="Z22" s="146"/>
      <c r="AA22" s="146"/>
      <c r="AB22" s="146"/>
      <c r="AC22" s="146"/>
      <c r="AD22" s="146"/>
      <c r="AE22" s="147"/>
      <c r="AF22" s="140"/>
      <c r="AG22" s="140"/>
      <c r="AH22" s="140"/>
      <c r="AI22" s="140"/>
      <c r="AJ22" s="140"/>
      <c r="AK22" s="140"/>
      <c r="AL22" s="140"/>
      <c r="AM22" s="140"/>
      <c r="AN22" s="3"/>
    </row>
    <row r="23" spans="1:59" ht="24" x14ac:dyDescent="0.4"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26"/>
      <c r="AD23" s="26"/>
      <c r="AE23" s="26"/>
      <c r="AF23" s="25"/>
      <c r="AG23" s="14"/>
      <c r="AH23" s="14"/>
      <c r="AI23" s="14"/>
      <c r="AJ23" s="14"/>
      <c r="AK23" s="14"/>
      <c r="AL23" s="14"/>
      <c r="AM23" s="14"/>
      <c r="AT23" s="10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1:59" ht="18.75" customHeight="1" x14ac:dyDescent="0.4">
      <c r="A24" s="8">
        <v>2</v>
      </c>
      <c r="B24" s="2">
        <f>IF(A24=1,ROUNDDOWN(M16*Q15,0),0)</f>
        <v>0</v>
      </c>
      <c r="C24" s="2">
        <f>IF(A24=2,ROUND(M16*Q15,0),0)</f>
        <v>0</v>
      </c>
      <c r="D24" s="2">
        <f>IF(A24=3,ROUNDUP(M16*Q15,0),0)</f>
        <v>0</v>
      </c>
      <c r="E24" s="39" t="s">
        <v>43</v>
      </c>
      <c r="F24" s="40"/>
      <c r="G24" s="41"/>
      <c r="H24" s="41"/>
      <c r="I24" s="40"/>
      <c r="J24" s="40"/>
      <c r="K24" s="42"/>
      <c r="L24" s="134" t="s">
        <v>6</v>
      </c>
      <c r="M24" s="133"/>
      <c r="N24" s="133"/>
      <c r="O24" s="133" t="s">
        <v>42</v>
      </c>
      <c r="P24" s="133"/>
      <c r="Q24" s="133"/>
      <c r="R24" s="133"/>
      <c r="S24" s="27">
        <v>10</v>
      </c>
      <c r="T24" s="28" t="s">
        <v>16</v>
      </c>
      <c r="U24" s="29"/>
      <c r="V24" s="126" t="s">
        <v>15</v>
      </c>
      <c r="W24" s="127"/>
      <c r="X24" s="128"/>
      <c r="Y24" s="204" t="s">
        <v>3</v>
      </c>
      <c r="Z24" s="120"/>
      <c r="AA24" s="120"/>
      <c r="AB24" s="120" t="s">
        <v>4</v>
      </c>
      <c r="AC24" s="120"/>
      <c r="AD24" s="148"/>
      <c r="AE24" s="120" t="s">
        <v>4</v>
      </c>
      <c r="AF24" s="120"/>
      <c r="AG24" s="120"/>
      <c r="AH24" s="120" t="s">
        <v>4</v>
      </c>
      <c r="AI24" s="120"/>
      <c r="AJ24" s="120"/>
      <c r="AK24" s="120" t="s">
        <v>14</v>
      </c>
      <c r="AL24" s="120"/>
      <c r="AM24" s="120"/>
      <c r="AT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1:59" ht="29.25" customHeight="1" x14ac:dyDescent="0.4">
      <c r="A25" s="8"/>
      <c r="B25" s="9"/>
      <c r="C25" s="9"/>
      <c r="D25" s="9"/>
      <c r="E25" s="43"/>
      <c r="F25" s="44"/>
      <c r="G25" s="44"/>
      <c r="H25" s="44"/>
      <c r="I25" s="45"/>
      <c r="J25" s="45"/>
      <c r="K25" s="46"/>
      <c r="L25" s="30"/>
      <c r="M25" s="14"/>
      <c r="N25" s="201" t="s">
        <v>18</v>
      </c>
      <c r="O25" s="201"/>
      <c r="P25" s="201"/>
      <c r="Q25" s="201"/>
      <c r="R25" s="201"/>
      <c r="S25" s="31"/>
      <c r="T25" s="32" t="s">
        <v>17</v>
      </c>
      <c r="U25" s="29"/>
      <c r="V25" s="91"/>
      <c r="W25" s="92"/>
      <c r="X25" s="92"/>
      <c r="Y25" s="91"/>
      <c r="Z25" s="92"/>
      <c r="AA25" s="93"/>
      <c r="AB25" s="92"/>
      <c r="AC25" s="92"/>
      <c r="AD25" s="92"/>
      <c r="AE25" s="98"/>
      <c r="AF25" s="98"/>
      <c r="AG25" s="98"/>
      <c r="AH25" s="91"/>
      <c r="AI25" s="92"/>
      <c r="AJ25" s="93"/>
      <c r="AK25" s="92"/>
      <c r="AL25" s="92"/>
      <c r="AM25" s="93"/>
      <c r="AT25" s="10"/>
      <c r="AX25" s="11"/>
      <c r="AY25" s="11"/>
      <c r="AZ25" s="11"/>
      <c r="BA25" s="11"/>
      <c r="BB25" s="11"/>
      <c r="BC25" s="11"/>
      <c r="BD25" s="11"/>
      <c r="BE25" s="11"/>
      <c r="BF25" s="11"/>
      <c r="BG25" s="11"/>
    </row>
    <row r="26" spans="1:59" ht="29.25" customHeight="1" x14ac:dyDescent="0.4">
      <c r="A26" s="8"/>
      <c r="B26" s="2">
        <f>IF(A24=1,ROUNDDOWN(M17*Q15,0),0)</f>
        <v>0</v>
      </c>
      <c r="C26" s="2">
        <f>IF(A24=2,ROUND(M17*Q15,0),0)</f>
        <v>0</v>
      </c>
      <c r="D26" s="2">
        <f>IF(A24=3,ROUNDUP(M17*Q15,0),0)</f>
        <v>0</v>
      </c>
      <c r="E26" s="47"/>
      <c r="F26" s="48"/>
      <c r="G26" s="48"/>
      <c r="H26" s="48"/>
      <c r="I26" s="49"/>
      <c r="J26" s="49"/>
      <c r="K26" s="50"/>
      <c r="L26" s="33"/>
      <c r="M26" s="35"/>
      <c r="N26" s="97" t="s">
        <v>19</v>
      </c>
      <c r="O26" s="97"/>
      <c r="P26" s="97"/>
      <c r="Q26" s="97"/>
      <c r="R26" s="97"/>
      <c r="S26" s="34"/>
      <c r="T26" s="36" t="s">
        <v>17</v>
      </c>
      <c r="U26" s="29"/>
      <c r="V26" s="94"/>
      <c r="W26" s="95"/>
      <c r="X26" s="95"/>
      <c r="Y26" s="94"/>
      <c r="Z26" s="95"/>
      <c r="AA26" s="96"/>
      <c r="AB26" s="95"/>
      <c r="AC26" s="95"/>
      <c r="AD26" s="95"/>
      <c r="AE26" s="98"/>
      <c r="AF26" s="98"/>
      <c r="AG26" s="98"/>
      <c r="AH26" s="94"/>
      <c r="AI26" s="95"/>
      <c r="AJ26" s="96"/>
      <c r="AK26" s="95"/>
      <c r="AL26" s="95"/>
      <c r="AM26" s="96"/>
      <c r="AT26" s="10"/>
      <c r="AU26" s="10"/>
      <c r="AV26" s="10"/>
      <c r="AW26" s="10"/>
      <c r="AX26" s="11"/>
      <c r="AY26" s="11"/>
      <c r="BE26" s="11"/>
      <c r="BF26" s="11"/>
      <c r="BG26" s="11"/>
    </row>
    <row r="27" spans="1:59" ht="19.5" customHeight="1" x14ac:dyDescent="0.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X27" s="11"/>
      <c r="AY27" s="11"/>
      <c r="AZ27" s="11"/>
      <c r="BA27" s="11"/>
      <c r="BB27" s="11"/>
      <c r="BC27" s="11"/>
      <c r="BD27" s="11"/>
      <c r="BE27" s="11"/>
      <c r="BF27" s="11"/>
      <c r="BG27" s="11"/>
    </row>
    <row r="28" spans="1:59" ht="19.5" customHeight="1" x14ac:dyDescent="0.4">
      <c r="E28" s="14" t="s">
        <v>20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59" ht="15" customHeight="1" x14ac:dyDescent="0.4">
      <c r="E29" s="37"/>
      <c r="F29" s="37">
        <v>1</v>
      </c>
      <c r="G29" s="89" t="s">
        <v>49</v>
      </c>
      <c r="H29" s="89"/>
      <c r="I29" s="89"/>
      <c r="J29" s="89"/>
      <c r="K29" s="89"/>
      <c r="L29" s="89"/>
      <c r="M29" s="89"/>
      <c r="N29" s="202" t="s">
        <v>55</v>
      </c>
      <c r="O29" s="202"/>
      <c r="P29" s="202"/>
      <c r="Q29" s="202"/>
      <c r="R29" s="202"/>
      <c r="S29" s="90" t="s">
        <v>50</v>
      </c>
      <c r="T29" s="90"/>
      <c r="U29" s="90"/>
      <c r="V29" s="89" t="s">
        <v>56</v>
      </c>
      <c r="W29" s="89"/>
      <c r="X29" s="89"/>
      <c r="Y29" s="89"/>
      <c r="Z29" s="89"/>
      <c r="AA29" s="8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59" ht="15" customHeight="1" x14ac:dyDescent="0.4">
      <c r="E30" s="37"/>
      <c r="F30" s="37">
        <v>2</v>
      </c>
      <c r="G30" s="82" t="s">
        <v>35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59" s="1" customFormat="1" ht="15" customHeight="1" x14ac:dyDescent="0.4">
      <c r="E31" s="14"/>
      <c r="F31" s="37">
        <v>3</v>
      </c>
      <c r="G31" s="38" t="s">
        <v>29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4"/>
      <c r="U31" s="14"/>
      <c r="V31" s="14"/>
      <c r="W31" s="14"/>
      <c r="X31" s="14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59" ht="15" customHeight="1" x14ac:dyDescent="0.4">
      <c r="E32" s="37"/>
      <c r="F32" s="37">
        <v>4</v>
      </c>
      <c r="G32" s="82" t="s">
        <v>46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4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1"/>
    </row>
    <row r="33" spans="5:40" ht="15" customHeight="1" x14ac:dyDescent="0.4">
      <c r="E33" s="37"/>
      <c r="F33" s="37"/>
      <c r="G33" s="82" t="s">
        <v>24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14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1"/>
    </row>
    <row r="34" spans="5:40" ht="15" customHeight="1" x14ac:dyDescent="0.4">
      <c r="E34" s="37"/>
      <c r="F34" s="37">
        <v>5</v>
      </c>
      <c r="G34" s="82" t="s">
        <v>21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4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1"/>
    </row>
    <row r="35" spans="5:40" s="1" customFormat="1" ht="15" customHeight="1" x14ac:dyDescent="0.4">
      <c r="E35" s="37"/>
      <c r="F35" s="37">
        <v>6</v>
      </c>
      <c r="G35" s="38" t="s">
        <v>23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5:40" s="1" customFormat="1" ht="15" customHeight="1" x14ac:dyDescent="0.4">
      <c r="E36" s="37"/>
      <c r="F36" s="37"/>
      <c r="G36" s="82" t="s">
        <v>54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5:40" ht="15" customHeight="1" x14ac:dyDescent="0.4">
      <c r="E37" s="37"/>
      <c r="F37" s="37">
        <v>7</v>
      </c>
      <c r="G37" s="82" t="s">
        <v>22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5:40" s="1" customFormat="1" ht="15" customHeight="1" x14ac:dyDescent="0.4">
      <c r="E38" s="37"/>
      <c r="F38" s="37">
        <v>8</v>
      </c>
      <c r="G38" s="82" t="s">
        <v>25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5:40" s="1" customFormat="1" ht="15" customHeight="1" x14ac:dyDescent="0.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5:40" s="1" customFormat="1" ht="15" customHeight="1" x14ac:dyDescent="0.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5:40" s="1" customFormat="1" ht="15" customHeight="1" x14ac:dyDescent="0.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spans="5:40" s="1" customFormat="1" ht="15" customHeight="1" x14ac:dyDescent="0.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37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/>
    </row>
    <row r="43" spans="5:40" s="1" customFormat="1" ht="15" customHeight="1" x14ac:dyDescent="0.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37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/>
    </row>
    <row r="44" spans="5:40" s="1" customFormat="1" ht="15" customHeight="1" x14ac:dyDescent="0.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37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/>
    </row>
    <row r="45" spans="5:40" x14ac:dyDescent="0.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5:40" x14ac:dyDescent="0.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5:40" x14ac:dyDescent="0.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5:40" x14ac:dyDescent="0.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200" t="s">
        <v>34</v>
      </c>
      <c r="AK48" s="200"/>
      <c r="AL48" s="200"/>
      <c r="AM48" s="200"/>
    </row>
    <row r="49" spans="5:39" x14ac:dyDescent="0.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200"/>
      <c r="AK49" s="200"/>
      <c r="AL49" s="200"/>
      <c r="AM49" s="200"/>
    </row>
    <row r="50" spans="5:39" ht="18.75" customHeight="1" x14ac:dyDescent="0.4"/>
    <row r="51" spans="5:39" ht="18.75" customHeight="1" x14ac:dyDescent="0.4"/>
  </sheetData>
  <sheetProtection algorithmName="SHA-512" hashValue="4lW7OtiLub++vnoxdjCz3OKbTR77UPRnWtVK+8pKWAd/ES8TcUkV2xyKanxHVjx58oWGQig/WYTMPzf7wMknuQ==" saltValue="nO+jeN36CbaM3fgsj6UhOQ==" spinCount="100000" sheet="1" objects="1" scenarios="1"/>
  <mergeCells count="81">
    <mergeCell ref="AN11:AN12"/>
    <mergeCell ref="W11:X12"/>
    <mergeCell ref="AJ48:AM49"/>
    <mergeCell ref="Y25:AA26"/>
    <mergeCell ref="N25:R25"/>
    <mergeCell ref="AK25:AM26"/>
    <mergeCell ref="V25:X26"/>
    <mergeCell ref="AH24:AJ24"/>
    <mergeCell ref="N29:R29"/>
    <mergeCell ref="M20:R20"/>
    <mergeCell ref="Y24:AA24"/>
    <mergeCell ref="Y15:AE19"/>
    <mergeCell ref="AA11:AL12"/>
    <mergeCell ref="AM11:AM12"/>
    <mergeCell ref="M17:R17"/>
    <mergeCell ref="AK24:AM24"/>
    <mergeCell ref="P1:AA1"/>
    <mergeCell ref="E11:H12"/>
    <mergeCell ref="K6:T6"/>
    <mergeCell ref="I11:P12"/>
    <mergeCell ref="Q11:R12"/>
    <mergeCell ref="E3:N4"/>
    <mergeCell ref="R9:T9"/>
    <mergeCell ref="AA8:AM9"/>
    <mergeCell ref="AD6:AM6"/>
    <mergeCell ref="S11:V12"/>
    <mergeCell ref="AJ4:AM4"/>
    <mergeCell ref="K9:P9"/>
    <mergeCell ref="AB4:AI4"/>
    <mergeCell ref="V2:W2"/>
    <mergeCell ref="R2:U2"/>
    <mergeCell ref="X9:Z9"/>
    <mergeCell ref="AF14:AG14"/>
    <mergeCell ref="AH14:AM14"/>
    <mergeCell ref="E19:L19"/>
    <mergeCell ref="M19:R19"/>
    <mergeCell ref="M18:R18"/>
    <mergeCell ref="S18:X18"/>
    <mergeCell ref="S19:X19"/>
    <mergeCell ref="S16:X16"/>
    <mergeCell ref="S17:X17"/>
    <mergeCell ref="W15:X15"/>
    <mergeCell ref="M15:P15"/>
    <mergeCell ref="Q15:R15"/>
    <mergeCell ref="E15:L15"/>
    <mergeCell ref="I16:L16"/>
    <mergeCell ref="I17:L17"/>
    <mergeCell ref="E16:H16"/>
    <mergeCell ref="AE24:AG24"/>
    <mergeCell ref="E22:L22"/>
    <mergeCell ref="S20:X20"/>
    <mergeCell ref="V24:X24"/>
    <mergeCell ref="M21:R21"/>
    <mergeCell ref="M22:R22"/>
    <mergeCell ref="S21:X21"/>
    <mergeCell ref="O24:R24"/>
    <mergeCell ref="L24:N24"/>
    <mergeCell ref="E21:L21"/>
    <mergeCell ref="E20:L20"/>
    <mergeCell ref="AF15:AM22"/>
    <mergeCell ref="S22:X22"/>
    <mergeCell ref="Y20:AE20"/>
    <mergeCell ref="Y21:AE22"/>
    <mergeCell ref="AB24:AD24"/>
    <mergeCell ref="E17:H17"/>
    <mergeCell ref="E18:L18"/>
    <mergeCell ref="E9:J9"/>
    <mergeCell ref="E6:J6"/>
    <mergeCell ref="Y6:AC6"/>
    <mergeCell ref="M16:R16"/>
    <mergeCell ref="Y11:Z11"/>
    <mergeCell ref="Y14:AE14"/>
    <mergeCell ref="S15:V15"/>
    <mergeCell ref="E14:X14"/>
    <mergeCell ref="G29:M29"/>
    <mergeCell ref="S29:U29"/>
    <mergeCell ref="AH25:AJ26"/>
    <mergeCell ref="N26:R26"/>
    <mergeCell ref="AB25:AD26"/>
    <mergeCell ref="AE25:AG26"/>
    <mergeCell ref="V29:AA29"/>
  </mergeCells>
  <phoneticPr fontId="2"/>
  <conditionalFormatting sqref="E6">
    <cfRule type="cellIs" dxfId="21" priority="11" operator="equal">
      <formula>"請求書締日"</formula>
    </cfRule>
  </conditionalFormatting>
  <conditionalFormatting sqref="E9">
    <cfRule type="cellIs" dxfId="20" priority="9" operator="equal">
      <formula>"工 事 番 号"</formula>
    </cfRule>
  </conditionalFormatting>
  <conditionalFormatting sqref="E11:H12">
    <cfRule type="cellIs" dxfId="19" priority="8" operator="equal">
      <formula>"工　事　名"</formula>
    </cfRule>
  </conditionalFormatting>
  <conditionalFormatting sqref="E16:H16">
    <cfRule type="cellIs" dxfId="18" priority="5" operator="equal">
      <formula>"発　注　NO"</formula>
    </cfRule>
  </conditionalFormatting>
  <conditionalFormatting sqref="E19:L19">
    <cfRule type="cellIs" dxfId="17" priority="4" operator="equal">
      <formula>"既入金額"</formula>
    </cfRule>
  </conditionalFormatting>
  <conditionalFormatting sqref="E20:L20">
    <cfRule type="cellIs" dxfId="16" priority="2" operator="equal">
      <formula>"請 求 済 未 入 金 額"</formula>
    </cfRule>
  </conditionalFormatting>
  <conditionalFormatting sqref="E21:L21">
    <cfRule type="cellIs" dxfId="15" priority="3" operator="equal">
      <formula>"今回請求額"</formula>
    </cfRule>
  </conditionalFormatting>
  <conditionalFormatting sqref="I11:P12">
    <cfRule type="cellIs" dxfId="14" priority="19" operator="equal">
      <formula>"必須項目"</formula>
    </cfRule>
  </conditionalFormatting>
  <conditionalFormatting sqref="I16:R16">
    <cfRule type="cellIs" dxfId="13" priority="17" operator="equal">
      <formula>"必須項目"</formula>
    </cfRule>
  </conditionalFormatting>
  <conditionalFormatting sqref="K6:T6">
    <cfRule type="cellIs" dxfId="12" priority="24" operator="equal">
      <formula>"必須項目"</formula>
    </cfRule>
  </conditionalFormatting>
  <conditionalFormatting sqref="M18:X18">
    <cfRule type="cellIs" dxfId="11" priority="27" operator="equal">
      <formula>0</formula>
    </cfRule>
  </conditionalFormatting>
  <conditionalFormatting sqref="M19:X19">
    <cfRule type="cellIs" dxfId="10" priority="13" operator="equal">
      <formula>"必須項目"</formula>
    </cfRule>
  </conditionalFormatting>
  <conditionalFormatting sqref="M21:X21">
    <cfRule type="cellIs" dxfId="9" priority="12" operator="equal">
      <formula>"必須項目"</formula>
    </cfRule>
  </conditionalFormatting>
  <conditionalFormatting sqref="S16:X17">
    <cfRule type="cellIs" dxfId="8" priority="1" operator="equal">
      <formula>0</formula>
    </cfRule>
  </conditionalFormatting>
  <conditionalFormatting sqref="Y6">
    <cfRule type="cellIs" dxfId="7" priority="6" operator="equal">
      <formula>"登録番号"</formula>
    </cfRule>
  </conditionalFormatting>
  <conditionalFormatting sqref="AA11:AL12">
    <cfRule type="cellIs" dxfId="6" priority="20" operator="equal">
      <formula>"必須項目"</formula>
    </cfRule>
  </conditionalFormatting>
  <conditionalFormatting sqref="AA8:AM9">
    <cfRule type="cellIs" dxfId="5" priority="21" operator="equal">
      <formula>"必須項目"</formula>
    </cfRule>
  </conditionalFormatting>
  <conditionalFormatting sqref="AB4">
    <cfRule type="cellIs" dxfId="4" priority="7" operator="equal">
      <formula>"外注先コード"</formula>
    </cfRule>
  </conditionalFormatting>
  <conditionalFormatting sqref="AD6:AM6">
    <cfRule type="cellIs" dxfId="3" priority="22" operator="equal">
      <formula>"必須項目"</formula>
    </cfRule>
  </conditionalFormatting>
  <conditionalFormatting sqref="AJ4:AM4">
    <cfRule type="cellIs" dxfId="2" priority="23" operator="equal">
      <formula>"必須項目"</formula>
    </cfRule>
  </conditionalFormatting>
  <pageMargins left="0.23622047244094491" right="0.23622047244094491" top="0.15748031496062992" bottom="0.15748031496062992" header="0.31496062992125984" footer="0.31496062992125984"/>
  <pageSetup paperSize="9" scale="84" fitToHeight="0" orientation="portrait" r:id="rId1"/>
  <ignoredErrors>
    <ignoredError sqref="T16:X16 T17:X1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19050</xdr:rowOff>
                  </from>
                  <to>
                    <xdr:col>10</xdr:col>
                    <xdr:colOff>133350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266700</xdr:rowOff>
                  </from>
                  <to>
                    <xdr:col>10</xdr:col>
                    <xdr:colOff>133350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>
                  <from>
                    <xdr:col>4</xdr:col>
                    <xdr:colOff>180975</xdr:colOff>
                    <xdr:row>25</xdr:row>
                    <xdr:rowOff>142875</xdr:rowOff>
                  </from>
                  <to>
                    <xdr:col>10</xdr:col>
                    <xdr:colOff>123825</xdr:colOff>
                    <xdr:row>25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8CE6-EF63-43A9-AAD9-3C7AC165CAC3}">
  <sheetPr codeName="Sheet2">
    <tabColor rgb="FF00B0F0"/>
    <pageSetUpPr fitToPage="1"/>
  </sheetPr>
  <dimension ref="A1:BH49"/>
  <sheetViews>
    <sheetView view="pageBreakPreview" topLeftCell="E1" zoomScaleNormal="100" zoomScaleSheetLayoutView="100" workbookViewId="0">
      <selection activeCell="Q1" sqref="Q1:AB1"/>
    </sheetView>
  </sheetViews>
  <sheetFormatPr defaultColWidth="3.125" defaultRowHeight="18.75" x14ac:dyDescent="0.4"/>
  <cols>
    <col min="1" max="1" width="3.125" hidden="1" customWidth="1"/>
    <col min="2" max="4" width="10.5" hidden="1" customWidth="1"/>
    <col min="5" max="5" width="30.125" customWidth="1"/>
    <col min="11" max="11" width="3.125" customWidth="1"/>
    <col min="12" max="12" width="2.625" customWidth="1"/>
    <col min="14" max="14" width="2.75" customWidth="1"/>
    <col min="18" max="18" width="2.625" customWidth="1"/>
    <col min="26" max="26" width="3.5" customWidth="1"/>
    <col min="37" max="37" width="3.5" bestFit="1" customWidth="1"/>
    <col min="39" max="40" width="3" customWidth="1"/>
  </cols>
  <sheetData>
    <row r="1" spans="1:52" ht="31.5" customHeight="1" thickBot="1" x14ac:dyDescent="0.45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70" t="s">
        <v>26</v>
      </c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4"/>
      <c r="AX1" s="14"/>
      <c r="AY1" s="14"/>
      <c r="AZ1" s="14"/>
    </row>
    <row r="2" spans="1:52" ht="21" customHeight="1" x14ac:dyDescent="0.4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312" t="s">
        <v>44</v>
      </c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4"/>
      <c r="AX2" s="14"/>
      <c r="AY2" s="14"/>
      <c r="AZ2" s="14"/>
    </row>
    <row r="3" spans="1:52" ht="21" customHeight="1" thickBot="1" x14ac:dyDescent="0.45">
      <c r="E3" s="12"/>
      <c r="F3" s="185" t="s">
        <v>13</v>
      </c>
      <c r="G3" s="185"/>
      <c r="H3" s="185"/>
      <c r="I3" s="185"/>
      <c r="J3" s="185"/>
      <c r="K3" s="185"/>
      <c r="L3" s="185"/>
      <c r="M3" s="185"/>
      <c r="N3" s="185"/>
      <c r="O3" s="185"/>
      <c r="P3" s="12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4"/>
      <c r="AX3" s="14"/>
      <c r="AY3" s="14"/>
      <c r="AZ3" s="14"/>
    </row>
    <row r="4" spans="1:52" ht="25.5" customHeight="1" thickBot="1" x14ac:dyDescent="0.4">
      <c r="E4" s="12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2"/>
      <c r="Q4" s="12"/>
      <c r="R4" s="12"/>
      <c r="S4" s="12"/>
      <c r="T4" s="12"/>
      <c r="U4" s="12"/>
      <c r="V4" s="12"/>
      <c r="W4" s="12"/>
      <c r="X4" s="12"/>
      <c r="Y4" s="12"/>
      <c r="Z4" s="15" t="s">
        <v>0</v>
      </c>
      <c r="AA4" s="16"/>
      <c r="AB4" s="16"/>
      <c r="AC4" s="16"/>
      <c r="AD4" s="12"/>
      <c r="AE4" s="12"/>
      <c r="AF4" s="12"/>
      <c r="AG4" s="316" t="s">
        <v>47</v>
      </c>
      <c r="AH4" s="316"/>
      <c r="AI4" s="316"/>
      <c r="AJ4" s="317"/>
      <c r="AK4" s="313">
        <v>1111</v>
      </c>
      <c r="AL4" s="314"/>
      <c r="AM4" s="314"/>
      <c r="AN4" s="315"/>
      <c r="AO4" s="12"/>
      <c r="AP4" s="12"/>
      <c r="AQ4" s="12"/>
      <c r="AR4" s="12"/>
      <c r="AS4" s="12"/>
      <c r="AT4" s="12"/>
      <c r="AU4" s="12"/>
      <c r="AV4" s="12"/>
      <c r="AW4" s="14"/>
      <c r="AX4" s="14"/>
      <c r="AY4" s="14"/>
      <c r="AZ4" s="14"/>
    </row>
    <row r="5" spans="1:52" ht="7.5" customHeight="1" thickBot="1" x14ac:dyDescent="0.45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6"/>
      <c r="R5" s="16"/>
      <c r="S5" s="16"/>
      <c r="T5" s="16"/>
      <c r="U5" s="16"/>
      <c r="V5" s="16"/>
      <c r="W5" s="16"/>
      <c r="X5" s="16"/>
      <c r="Y5" s="16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4"/>
      <c r="AX5" s="14"/>
      <c r="AY5" s="14"/>
      <c r="AZ5" s="14"/>
    </row>
    <row r="6" spans="1:52" ht="26.25" customHeight="1" thickBot="1" x14ac:dyDescent="0.45">
      <c r="E6" s="12"/>
      <c r="F6" s="304" t="s">
        <v>32</v>
      </c>
      <c r="G6" s="286"/>
      <c r="H6" s="286"/>
      <c r="I6" s="286"/>
      <c r="J6" s="305">
        <v>45210</v>
      </c>
      <c r="K6" s="305"/>
      <c r="L6" s="305"/>
      <c r="M6" s="305"/>
      <c r="N6" s="305"/>
      <c r="O6" s="305"/>
      <c r="P6" s="305"/>
      <c r="Q6" s="305"/>
      <c r="R6" s="305"/>
      <c r="S6" s="306"/>
      <c r="T6" s="17"/>
      <c r="U6" s="17"/>
      <c r="V6" s="17"/>
      <c r="W6" s="17"/>
      <c r="X6" s="12"/>
      <c r="Y6" s="12"/>
      <c r="Z6" s="12"/>
      <c r="AA6" s="307" t="s">
        <v>1</v>
      </c>
      <c r="AB6" s="308"/>
      <c r="AC6" s="308"/>
      <c r="AD6" s="309"/>
      <c r="AE6" s="310">
        <v>9111111111111</v>
      </c>
      <c r="AF6" s="310"/>
      <c r="AG6" s="310"/>
      <c r="AH6" s="310"/>
      <c r="AI6" s="310"/>
      <c r="AJ6" s="310"/>
      <c r="AK6" s="310"/>
      <c r="AL6" s="310"/>
      <c r="AM6" s="310"/>
      <c r="AN6" s="311"/>
      <c r="AO6" s="85"/>
      <c r="AP6" s="12"/>
      <c r="AQ6" s="16"/>
      <c r="AR6" s="12"/>
      <c r="AS6" s="12"/>
      <c r="AT6" s="12"/>
      <c r="AU6" s="12"/>
      <c r="AV6" s="12"/>
      <c r="AW6" s="14"/>
      <c r="AX6" s="14"/>
      <c r="AY6" s="14"/>
      <c r="AZ6" s="14"/>
    </row>
    <row r="7" spans="1:52" ht="9.75" customHeight="1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7"/>
      <c r="U7" s="17"/>
      <c r="V7" s="17"/>
      <c r="W7" s="17"/>
      <c r="X7" s="17"/>
      <c r="Y7" s="17"/>
      <c r="Z7" s="12"/>
      <c r="AA7" s="18"/>
      <c r="AB7" s="18"/>
      <c r="AC7" s="17"/>
      <c r="AD7" s="19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12"/>
      <c r="AP7" s="12"/>
      <c r="AQ7" s="12"/>
      <c r="AR7" s="12"/>
      <c r="AS7" s="12"/>
      <c r="AT7" s="12"/>
      <c r="AU7" s="12"/>
      <c r="AV7" s="12"/>
      <c r="AW7" s="14"/>
      <c r="AX7" s="14"/>
      <c r="AY7" s="14"/>
      <c r="AZ7" s="14"/>
    </row>
    <row r="8" spans="1:52" ht="9.75" customHeight="1" thickBot="1" x14ac:dyDescent="0.4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7"/>
      <c r="U8" s="17"/>
      <c r="V8" s="17"/>
      <c r="W8" s="17"/>
      <c r="X8" s="17"/>
      <c r="Y8" s="17"/>
      <c r="Z8" s="12"/>
      <c r="AA8" s="17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12"/>
      <c r="AP8" s="12"/>
      <c r="AQ8" s="12"/>
      <c r="AR8" s="12"/>
      <c r="AS8" s="12"/>
      <c r="AT8" s="12"/>
      <c r="AU8" s="12"/>
      <c r="AV8" s="12"/>
      <c r="AW8" s="14"/>
      <c r="AX8" s="14"/>
      <c r="AY8" s="14"/>
      <c r="AZ8" s="14"/>
    </row>
    <row r="9" spans="1:52" ht="22.5" customHeight="1" thickBot="1" x14ac:dyDescent="0.45">
      <c r="E9" s="12"/>
      <c r="F9" s="285" t="s">
        <v>33</v>
      </c>
      <c r="G9" s="286"/>
      <c r="H9" s="286"/>
      <c r="I9" s="286"/>
      <c r="J9" s="287">
        <v>23599</v>
      </c>
      <c r="K9" s="288"/>
      <c r="L9" s="288"/>
      <c r="M9" s="288"/>
      <c r="N9" s="288"/>
      <c r="O9" s="289"/>
      <c r="P9" s="4" t="s">
        <v>2</v>
      </c>
      <c r="Q9" s="290">
        <v>2</v>
      </c>
      <c r="R9" s="291"/>
      <c r="S9" s="292"/>
      <c r="T9" s="51"/>
      <c r="U9" s="17"/>
      <c r="V9" s="17"/>
      <c r="W9" s="17"/>
      <c r="X9" s="17"/>
      <c r="Y9" s="17"/>
      <c r="Z9" s="12"/>
      <c r="AA9" s="12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86"/>
      <c r="AP9" s="12"/>
      <c r="AQ9" s="12"/>
      <c r="AR9" s="12"/>
      <c r="AS9" s="12"/>
      <c r="AT9" s="12"/>
      <c r="AU9" s="12"/>
      <c r="AV9" s="12"/>
      <c r="AW9" s="14"/>
      <c r="AX9" s="14"/>
      <c r="AY9" s="14"/>
      <c r="AZ9" s="14"/>
    </row>
    <row r="10" spans="1:52" ht="19.5" customHeight="1" thickBot="1" x14ac:dyDescent="0.45">
      <c r="A10" s="14"/>
      <c r="B10" s="14"/>
      <c r="C10" s="14"/>
      <c r="D10" s="14"/>
      <c r="E10" s="12"/>
      <c r="F10" s="21"/>
      <c r="G10" s="21"/>
      <c r="H10" s="21"/>
      <c r="I10" s="2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2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12"/>
      <c r="AQ10" s="12"/>
      <c r="AR10" s="12"/>
      <c r="AS10" s="12"/>
      <c r="AT10" s="12"/>
      <c r="AU10" s="12"/>
      <c r="AV10" s="12"/>
      <c r="AW10" s="14"/>
      <c r="AX10" s="14"/>
      <c r="AY10" s="14"/>
      <c r="AZ10" s="14"/>
    </row>
    <row r="11" spans="1:52" ht="16.5" customHeight="1" x14ac:dyDescent="0.4">
      <c r="E11" s="12"/>
      <c r="F11" s="293" t="s">
        <v>11</v>
      </c>
      <c r="G11" s="294"/>
      <c r="H11" s="294"/>
      <c r="I11" s="295"/>
      <c r="J11" s="299" t="s">
        <v>48</v>
      </c>
      <c r="K11" s="299"/>
      <c r="L11" s="299"/>
      <c r="M11" s="299"/>
      <c r="N11" s="299"/>
      <c r="O11" s="299"/>
      <c r="P11" s="299"/>
      <c r="Q11" s="299"/>
      <c r="R11" s="183" t="s">
        <v>27</v>
      </c>
      <c r="S11" s="183"/>
      <c r="T11" s="301" t="s">
        <v>45</v>
      </c>
      <c r="U11" s="301"/>
      <c r="V11" s="301"/>
      <c r="W11" s="301"/>
      <c r="X11" s="183" t="s">
        <v>28</v>
      </c>
      <c r="Y11" s="198"/>
      <c r="Z11" s="12"/>
      <c r="AA11" s="24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197" t="s">
        <v>10</v>
      </c>
      <c r="AO11" s="283"/>
      <c r="AP11" s="12"/>
      <c r="AQ11" s="12"/>
      <c r="AR11" s="12"/>
      <c r="AS11" s="12"/>
      <c r="AT11" s="12"/>
      <c r="AU11" s="12"/>
      <c r="AV11" s="12"/>
      <c r="AW11" s="14"/>
      <c r="AX11" s="14"/>
      <c r="AY11" s="14"/>
      <c r="AZ11" s="14"/>
    </row>
    <row r="12" spans="1:52" ht="16.5" customHeight="1" thickBot="1" x14ac:dyDescent="0.45">
      <c r="E12" s="12"/>
      <c r="F12" s="296"/>
      <c r="G12" s="297"/>
      <c r="H12" s="297"/>
      <c r="I12" s="298"/>
      <c r="J12" s="300"/>
      <c r="K12" s="300"/>
      <c r="L12" s="300"/>
      <c r="M12" s="300"/>
      <c r="N12" s="300"/>
      <c r="O12" s="300"/>
      <c r="P12" s="300"/>
      <c r="Q12" s="300"/>
      <c r="R12" s="184"/>
      <c r="S12" s="184"/>
      <c r="T12" s="302"/>
      <c r="U12" s="302"/>
      <c r="V12" s="302"/>
      <c r="W12" s="302"/>
      <c r="X12" s="184"/>
      <c r="Y12" s="199"/>
      <c r="Z12" s="12"/>
      <c r="AA12" s="24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197"/>
      <c r="AO12" s="283"/>
      <c r="AP12" s="12"/>
      <c r="AQ12" s="12"/>
      <c r="AR12" s="12"/>
      <c r="AS12" s="12"/>
      <c r="AT12" s="12"/>
      <c r="AU12" s="12"/>
      <c r="AV12" s="12"/>
      <c r="AW12" s="14"/>
      <c r="AX12" s="14"/>
      <c r="AY12" s="14"/>
      <c r="AZ12" s="14"/>
    </row>
    <row r="13" spans="1:52" ht="19.5" thickBot="1" x14ac:dyDescent="0.45">
      <c r="E13" s="1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2"/>
      <c r="AP13" s="12"/>
      <c r="AQ13" s="12"/>
      <c r="AR13" s="12"/>
      <c r="AS13" s="12"/>
      <c r="AT13" s="12"/>
      <c r="AU13" s="12"/>
      <c r="AV13" s="12"/>
      <c r="AW13" s="14"/>
      <c r="AX13" s="14"/>
      <c r="AY13" s="14"/>
      <c r="AZ13" s="14"/>
    </row>
    <row r="14" spans="1:52" ht="18" customHeight="1" x14ac:dyDescent="0.4">
      <c r="E14" s="12"/>
      <c r="F14" s="117" t="s">
        <v>12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9"/>
      <c r="Z14" s="112" t="s">
        <v>36</v>
      </c>
      <c r="AA14" s="113"/>
      <c r="AB14" s="113"/>
      <c r="AC14" s="113"/>
      <c r="AD14" s="113"/>
      <c r="AE14" s="113"/>
      <c r="AF14" s="114"/>
      <c r="AG14" s="149" t="s">
        <v>5</v>
      </c>
      <c r="AH14" s="150"/>
      <c r="AI14" s="151"/>
      <c r="AJ14" s="151"/>
      <c r="AK14" s="151"/>
      <c r="AL14" s="151"/>
      <c r="AM14" s="151"/>
      <c r="AN14" s="152"/>
      <c r="AO14" s="12"/>
      <c r="AP14" s="12"/>
      <c r="AQ14" s="12"/>
      <c r="AR14" s="12"/>
      <c r="AS14" s="12"/>
      <c r="AT14" s="12"/>
      <c r="AU14" s="12"/>
      <c r="AV14" s="12"/>
      <c r="AW14" s="14"/>
      <c r="AX14" s="14"/>
      <c r="AY14" s="14"/>
      <c r="AZ14" s="14"/>
    </row>
    <row r="15" spans="1:52" x14ac:dyDescent="0.4">
      <c r="E15" s="12"/>
      <c r="F15" s="165"/>
      <c r="G15" s="166"/>
      <c r="H15" s="166"/>
      <c r="I15" s="166"/>
      <c r="J15" s="166"/>
      <c r="K15" s="166"/>
      <c r="L15" s="166"/>
      <c r="M15" s="167"/>
      <c r="N15" s="115" t="s">
        <v>40</v>
      </c>
      <c r="O15" s="116"/>
      <c r="P15" s="116"/>
      <c r="Q15" s="116"/>
      <c r="R15" s="162">
        <v>0.1</v>
      </c>
      <c r="S15" s="164"/>
      <c r="T15" s="115" t="s">
        <v>41</v>
      </c>
      <c r="U15" s="116"/>
      <c r="V15" s="116"/>
      <c r="W15" s="116"/>
      <c r="X15" s="162">
        <f>R15</f>
        <v>0.1</v>
      </c>
      <c r="Y15" s="163"/>
      <c r="Z15" s="252"/>
      <c r="AA15" s="253"/>
      <c r="AB15" s="253"/>
      <c r="AC15" s="253"/>
      <c r="AD15" s="253"/>
      <c r="AE15" s="253"/>
      <c r="AF15" s="253"/>
      <c r="AG15" s="264"/>
      <c r="AH15" s="264"/>
      <c r="AI15" s="264"/>
      <c r="AJ15" s="264"/>
      <c r="AK15" s="264"/>
      <c r="AL15" s="264"/>
      <c r="AM15" s="264"/>
      <c r="AN15" s="264"/>
      <c r="AO15" s="12"/>
      <c r="AP15" s="12"/>
      <c r="AQ15" s="12"/>
      <c r="AR15" s="12"/>
      <c r="AS15" s="12"/>
      <c r="AT15" s="12"/>
      <c r="AU15" s="12"/>
      <c r="AV15" s="12"/>
      <c r="AW15" s="14"/>
      <c r="AX15" s="14"/>
      <c r="AY15" s="14"/>
      <c r="AZ15" s="14"/>
    </row>
    <row r="16" spans="1:52" ht="29.25" customHeight="1" x14ac:dyDescent="0.4">
      <c r="E16" s="12"/>
      <c r="F16" s="266" t="s">
        <v>38</v>
      </c>
      <c r="G16" s="267"/>
      <c r="H16" s="267"/>
      <c r="I16" s="267"/>
      <c r="J16" s="268">
        <v>12345</v>
      </c>
      <c r="K16" s="268"/>
      <c r="L16" s="268"/>
      <c r="M16" s="269"/>
      <c r="N16" s="246">
        <v>303000</v>
      </c>
      <c r="O16" s="247"/>
      <c r="P16" s="247"/>
      <c r="Q16" s="247"/>
      <c r="R16" s="247"/>
      <c r="S16" s="248"/>
      <c r="T16" s="270">
        <f>_xlfn.IFS(A24=1,B24,A24=2,C24,A24=3,D24)</f>
        <v>30300</v>
      </c>
      <c r="U16" s="271"/>
      <c r="V16" s="271"/>
      <c r="W16" s="271"/>
      <c r="X16" s="271"/>
      <c r="Y16" s="272"/>
      <c r="Z16" s="254"/>
      <c r="AA16" s="255"/>
      <c r="AB16" s="255"/>
      <c r="AC16" s="255"/>
      <c r="AD16" s="255"/>
      <c r="AE16" s="255"/>
      <c r="AF16" s="255"/>
      <c r="AG16" s="265"/>
      <c r="AH16" s="265"/>
      <c r="AI16" s="265"/>
      <c r="AJ16" s="265"/>
      <c r="AK16" s="265"/>
      <c r="AL16" s="265"/>
      <c r="AM16" s="265"/>
      <c r="AN16" s="265"/>
      <c r="AO16" s="12"/>
      <c r="AP16" s="12"/>
      <c r="AQ16" s="12"/>
      <c r="AR16" s="12"/>
      <c r="AS16" s="12"/>
      <c r="AT16" s="12"/>
      <c r="AU16" s="12"/>
      <c r="AV16" s="12"/>
      <c r="AW16" s="14"/>
      <c r="AX16" s="14"/>
      <c r="AY16" s="14"/>
      <c r="AZ16" s="14"/>
    </row>
    <row r="17" spans="1:60" ht="29.25" customHeight="1" x14ac:dyDescent="0.4">
      <c r="E17" s="12"/>
      <c r="F17" s="273" t="s">
        <v>39</v>
      </c>
      <c r="G17" s="274"/>
      <c r="H17" s="274"/>
      <c r="I17" s="274"/>
      <c r="J17" s="275">
        <v>99887</v>
      </c>
      <c r="K17" s="275"/>
      <c r="L17" s="275"/>
      <c r="M17" s="276"/>
      <c r="N17" s="277">
        <v>-10000</v>
      </c>
      <c r="O17" s="278"/>
      <c r="P17" s="278"/>
      <c r="Q17" s="278"/>
      <c r="R17" s="278"/>
      <c r="S17" s="279"/>
      <c r="T17" s="280">
        <f>_xlfn.IFS(A24=1,B26,A24=2,C26,A24=3,D26)</f>
        <v>-1000</v>
      </c>
      <c r="U17" s="281"/>
      <c r="V17" s="281"/>
      <c r="W17" s="281"/>
      <c r="X17" s="281"/>
      <c r="Y17" s="282"/>
      <c r="Z17" s="254"/>
      <c r="AA17" s="255"/>
      <c r="AB17" s="255"/>
      <c r="AC17" s="255"/>
      <c r="AD17" s="255"/>
      <c r="AE17" s="255"/>
      <c r="AF17" s="255"/>
      <c r="AG17" s="265"/>
      <c r="AH17" s="265"/>
      <c r="AI17" s="265"/>
      <c r="AJ17" s="265"/>
      <c r="AK17" s="265"/>
      <c r="AL17" s="265"/>
      <c r="AM17" s="265"/>
      <c r="AN17" s="265"/>
      <c r="AO17" s="12"/>
      <c r="AP17" s="12"/>
      <c r="AQ17" s="12"/>
      <c r="AR17" s="12"/>
      <c r="AS17" s="12"/>
      <c r="AT17" s="12"/>
      <c r="AU17" s="12"/>
      <c r="AV17" s="12"/>
      <c r="AW17" s="14"/>
      <c r="AX17" s="14"/>
      <c r="AY17" s="14"/>
      <c r="AZ17" s="14"/>
    </row>
    <row r="18" spans="1:60" ht="29.25" customHeight="1" x14ac:dyDescent="0.4">
      <c r="E18" s="12"/>
      <c r="F18" s="262" t="s">
        <v>7</v>
      </c>
      <c r="G18" s="263"/>
      <c r="H18" s="263"/>
      <c r="I18" s="263"/>
      <c r="J18" s="263"/>
      <c r="K18" s="263"/>
      <c r="L18" s="263"/>
      <c r="M18" s="263"/>
      <c r="N18" s="258">
        <f>N16+N17</f>
        <v>293000</v>
      </c>
      <c r="O18" s="259"/>
      <c r="P18" s="259"/>
      <c r="Q18" s="259"/>
      <c r="R18" s="259"/>
      <c r="S18" s="260"/>
      <c r="T18" s="258">
        <f>T16+T17</f>
        <v>29300</v>
      </c>
      <c r="U18" s="259"/>
      <c r="V18" s="259"/>
      <c r="W18" s="259"/>
      <c r="X18" s="259"/>
      <c r="Y18" s="261"/>
      <c r="Z18" s="254"/>
      <c r="AA18" s="255"/>
      <c r="AB18" s="255"/>
      <c r="AC18" s="255"/>
      <c r="AD18" s="255"/>
      <c r="AE18" s="255"/>
      <c r="AF18" s="255"/>
      <c r="AG18" s="265"/>
      <c r="AH18" s="265"/>
      <c r="AI18" s="265"/>
      <c r="AJ18" s="265"/>
      <c r="AK18" s="265"/>
      <c r="AL18" s="265"/>
      <c r="AM18" s="265"/>
      <c r="AN18" s="265"/>
      <c r="AO18" s="12"/>
      <c r="AP18" s="12"/>
      <c r="AQ18" s="12"/>
      <c r="AR18" s="12"/>
      <c r="AS18" s="12"/>
      <c r="AT18" s="12"/>
      <c r="AU18" s="12"/>
      <c r="AV18" s="12"/>
      <c r="AW18" s="14"/>
      <c r="AX18" s="14"/>
      <c r="AY18" s="14"/>
      <c r="AZ18" s="14"/>
    </row>
    <row r="19" spans="1:60" ht="29.25" customHeight="1" x14ac:dyDescent="0.4">
      <c r="E19" s="12"/>
      <c r="F19" s="262" t="s">
        <v>30</v>
      </c>
      <c r="G19" s="263"/>
      <c r="H19" s="263"/>
      <c r="I19" s="263"/>
      <c r="J19" s="263"/>
      <c r="K19" s="263"/>
      <c r="L19" s="263"/>
      <c r="M19" s="263"/>
      <c r="N19" s="246">
        <v>100000</v>
      </c>
      <c r="O19" s="247"/>
      <c r="P19" s="247"/>
      <c r="Q19" s="247"/>
      <c r="R19" s="247"/>
      <c r="S19" s="248"/>
      <c r="T19" s="246">
        <v>0</v>
      </c>
      <c r="U19" s="247"/>
      <c r="V19" s="247"/>
      <c r="W19" s="247"/>
      <c r="X19" s="247"/>
      <c r="Y19" s="249"/>
      <c r="Z19" s="256"/>
      <c r="AA19" s="257"/>
      <c r="AB19" s="257"/>
      <c r="AC19" s="257"/>
      <c r="AD19" s="257"/>
      <c r="AE19" s="257"/>
      <c r="AF19" s="257"/>
      <c r="AG19" s="265"/>
      <c r="AH19" s="265"/>
      <c r="AI19" s="265"/>
      <c r="AJ19" s="265"/>
      <c r="AK19" s="265"/>
      <c r="AL19" s="265"/>
      <c r="AM19" s="265"/>
      <c r="AN19" s="265"/>
      <c r="AO19" s="12"/>
      <c r="AP19" s="12"/>
      <c r="AQ19" s="12"/>
      <c r="AR19" s="12"/>
      <c r="AS19" s="12"/>
      <c r="AT19" s="12"/>
      <c r="AU19" s="12"/>
      <c r="AV19" s="12"/>
      <c r="AW19" s="14"/>
      <c r="AX19" s="14"/>
      <c r="AY19" s="14"/>
      <c r="AZ19" s="14"/>
    </row>
    <row r="20" spans="1:60" ht="29.25" customHeight="1" x14ac:dyDescent="0.4">
      <c r="E20" s="12"/>
      <c r="F20" s="234" t="s">
        <v>31</v>
      </c>
      <c r="G20" s="235"/>
      <c r="H20" s="235"/>
      <c r="I20" s="235"/>
      <c r="J20" s="235"/>
      <c r="K20" s="235"/>
      <c r="L20" s="235"/>
      <c r="M20" s="235"/>
      <c r="N20" s="236"/>
      <c r="O20" s="237"/>
      <c r="P20" s="237"/>
      <c r="Q20" s="237"/>
      <c r="R20" s="237"/>
      <c r="S20" s="238"/>
      <c r="T20" s="236">
        <v>0</v>
      </c>
      <c r="U20" s="237"/>
      <c r="V20" s="237"/>
      <c r="W20" s="237"/>
      <c r="X20" s="237"/>
      <c r="Y20" s="239"/>
      <c r="Z20" s="112" t="s">
        <v>37</v>
      </c>
      <c r="AA20" s="113"/>
      <c r="AB20" s="113"/>
      <c r="AC20" s="113"/>
      <c r="AD20" s="113"/>
      <c r="AE20" s="113"/>
      <c r="AF20" s="114"/>
      <c r="AG20" s="265"/>
      <c r="AH20" s="265"/>
      <c r="AI20" s="265"/>
      <c r="AJ20" s="265"/>
      <c r="AK20" s="265"/>
      <c r="AL20" s="265"/>
      <c r="AM20" s="265"/>
      <c r="AN20" s="265"/>
      <c r="AO20" s="12"/>
      <c r="AP20" s="12"/>
      <c r="AQ20" s="12"/>
      <c r="AR20" s="12"/>
      <c r="AS20" s="12"/>
      <c r="AT20" s="12"/>
      <c r="AU20" s="12"/>
      <c r="AV20" s="12"/>
      <c r="AW20" s="14"/>
      <c r="AX20" s="14"/>
      <c r="AY20" s="14"/>
      <c r="AZ20" s="14"/>
    </row>
    <row r="21" spans="1:60" ht="29.25" customHeight="1" x14ac:dyDescent="0.4">
      <c r="E21" s="12"/>
      <c r="F21" s="244" t="s">
        <v>8</v>
      </c>
      <c r="G21" s="245"/>
      <c r="H21" s="245"/>
      <c r="I21" s="245"/>
      <c r="J21" s="245"/>
      <c r="K21" s="245"/>
      <c r="L21" s="245"/>
      <c r="M21" s="245"/>
      <c r="N21" s="246">
        <v>50000</v>
      </c>
      <c r="O21" s="247"/>
      <c r="P21" s="247"/>
      <c r="Q21" s="247"/>
      <c r="R21" s="247"/>
      <c r="S21" s="248"/>
      <c r="T21" s="246">
        <v>0</v>
      </c>
      <c r="U21" s="247"/>
      <c r="V21" s="247"/>
      <c r="W21" s="247"/>
      <c r="X21" s="247"/>
      <c r="Y21" s="249"/>
      <c r="Z21" s="142"/>
      <c r="AA21" s="143"/>
      <c r="AB21" s="143"/>
      <c r="AC21" s="143"/>
      <c r="AD21" s="143"/>
      <c r="AE21" s="143"/>
      <c r="AF21" s="144"/>
      <c r="AG21" s="265"/>
      <c r="AH21" s="265"/>
      <c r="AI21" s="265"/>
      <c r="AJ21" s="265"/>
      <c r="AK21" s="265"/>
      <c r="AL21" s="265"/>
      <c r="AM21" s="265"/>
      <c r="AN21" s="265"/>
      <c r="AO21" s="12"/>
      <c r="AP21" s="12"/>
      <c r="AQ21" s="12"/>
      <c r="AR21" s="12"/>
      <c r="AS21" s="12"/>
      <c r="AT21" s="12"/>
      <c r="AU21" s="12"/>
      <c r="AV21" s="12"/>
      <c r="AW21" s="14"/>
      <c r="AX21" s="14"/>
      <c r="AY21" s="14"/>
      <c r="AZ21" s="14"/>
    </row>
    <row r="22" spans="1:60" ht="29.25" customHeight="1" thickBot="1" x14ac:dyDescent="0.45">
      <c r="E22" s="12"/>
      <c r="F22" s="250" t="s">
        <v>9</v>
      </c>
      <c r="G22" s="251"/>
      <c r="H22" s="251"/>
      <c r="I22" s="251"/>
      <c r="J22" s="251"/>
      <c r="K22" s="251"/>
      <c r="L22" s="251"/>
      <c r="M22" s="251"/>
      <c r="N22" s="240">
        <f>N18-N19-N20-N21</f>
        <v>143000</v>
      </c>
      <c r="O22" s="241"/>
      <c r="P22" s="241"/>
      <c r="Q22" s="241"/>
      <c r="R22" s="241"/>
      <c r="S22" s="242"/>
      <c r="T22" s="240">
        <f>T18-T19-T20-T21</f>
        <v>29300</v>
      </c>
      <c r="U22" s="241"/>
      <c r="V22" s="241"/>
      <c r="W22" s="241"/>
      <c r="X22" s="241"/>
      <c r="Y22" s="243"/>
      <c r="Z22" s="145"/>
      <c r="AA22" s="146"/>
      <c r="AB22" s="146"/>
      <c r="AC22" s="146"/>
      <c r="AD22" s="146"/>
      <c r="AE22" s="146"/>
      <c r="AF22" s="147"/>
      <c r="AG22" s="265"/>
      <c r="AH22" s="265"/>
      <c r="AI22" s="265"/>
      <c r="AJ22" s="265"/>
      <c r="AK22" s="265"/>
      <c r="AL22" s="265"/>
      <c r="AM22" s="265"/>
      <c r="AN22" s="265"/>
      <c r="AO22" s="12"/>
      <c r="AP22" s="12"/>
      <c r="AQ22" s="12"/>
      <c r="AR22" s="12"/>
      <c r="AS22" s="12"/>
      <c r="AT22" s="12"/>
      <c r="AU22" s="12"/>
      <c r="AV22" s="12"/>
      <c r="AW22" s="14"/>
      <c r="AX22" s="14"/>
      <c r="AY22" s="14"/>
      <c r="AZ22" s="14"/>
    </row>
    <row r="23" spans="1:60" ht="24" x14ac:dyDescent="0.4">
      <c r="E23" s="12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52"/>
      <c r="AA23" s="52"/>
      <c r="AB23" s="52"/>
      <c r="AC23" s="52"/>
      <c r="AD23" s="52"/>
      <c r="AE23" s="52"/>
      <c r="AF23" s="52"/>
      <c r="AG23" s="17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4"/>
      <c r="AX23" s="14"/>
      <c r="AY23" s="87"/>
      <c r="AZ23" s="87"/>
      <c r="BA23" s="11"/>
      <c r="BB23" s="11"/>
      <c r="BC23" s="11"/>
      <c r="BD23" s="11"/>
      <c r="BE23" s="11"/>
      <c r="BF23" s="11"/>
      <c r="BG23" s="11"/>
      <c r="BH23" s="11"/>
    </row>
    <row r="24" spans="1:60" ht="18.75" customHeight="1" x14ac:dyDescent="0.4">
      <c r="A24" s="8">
        <v>2</v>
      </c>
      <c r="B24" s="2">
        <f>ROUNDDOWN(N16*R15,0)</f>
        <v>30300</v>
      </c>
      <c r="C24" s="2">
        <f>ROUND(N16*R15,0)</f>
        <v>30300</v>
      </c>
      <c r="D24" s="2">
        <f>ROUNDUP(N16*R15,0)</f>
        <v>30300</v>
      </c>
      <c r="E24" s="83"/>
      <c r="F24" s="53" t="s">
        <v>43</v>
      </c>
      <c r="G24" s="54"/>
      <c r="H24" s="55"/>
      <c r="I24" s="55"/>
      <c r="J24" s="54"/>
      <c r="K24" s="54"/>
      <c r="L24" s="56"/>
      <c r="M24" s="217" t="s">
        <v>6</v>
      </c>
      <c r="N24" s="218"/>
      <c r="O24" s="218"/>
      <c r="P24" s="218" t="s">
        <v>42</v>
      </c>
      <c r="Q24" s="218"/>
      <c r="R24" s="218"/>
      <c r="S24" s="218"/>
      <c r="T24" s="57">
        <v>10</v>
      </c>
      <c r="U24" s="58" t="s">
        <v>16</v>
      </c>
      <c r="V24" s="59"/>
      <c r="W24" s="219" t="s">
        <v>15</v>
      </c>
      <c r="X24" s="220"/>
      <c r="Y24" s="221"/>
      <c r="Z24" s="230" t="s">
        <v>3</v>
      </c>
      <c r="AA24" s="231"/>
      <c r="AB24" s="231"/>
      <c r="AC24" s="231" t="s">
        <v>4</v>
      </c>
      <c r="AD24" s="231"/>
      <c r="AE24" s="232"/>
      <c r="AF24" s="231" t="s">
        <v>4</v>
      </c>
      <c r="AG24" s="231"/>
      <c r="AH24" s="231"/>
      <c r="AI24" s="231" t="s">
        <v>4</v>
      </c>
      <c r="AJ24" s="231"/>
      <c r="AK24" s="231"/>
      <c r="AL24" s="231" t="s">
        <v>14</v>
      </c>
      <c r="AM24" s="231"/>
      <c r="AN24" s="231"/>
      <c r="AO24" s="12"/>
      <c r="AP24" s="12"/>
      <c r="AQ24" s="12"/>
      <c r="AR24" s="12"/>
      <c r="AS24" s="12"/>
      <c r="AT24" s="12"/>
      <c r="AU24" s="12"/>
      <c r="AV24" s="12"/>
      <c r="AW24" s="14"/>
      <c r="AX24" s="14"/>
      <c r="AY24" s="87"/>
      <c r="AZ24" s="87"/>
      <c r="BA24" s="11"/>
      <c r="BB24" s="11"/>
      <c r="BC24" s="11"/>
      <c r="BD24" s="11"/>
      <c r="BE24" s="11"/>
      <c r="BF24" s="11"/>
      <c r="BG24" s="11"/>
      <c r="BH24" s="11"/>
    </row>
    <row r="25" spans="1:60" ht="29.25" customHeight="1" x14ac:dyDescent="0.4">
      <c r="A25" s="8"/>
      <c r="B25" s="9"/>
      <c r="C25" s="9"/>
      <c r="D25" s="9"/>
      <c r="E25" s="84"/>
      <c r="F25" s="60"/>
      <c r="G25" s="61"/>
      <c r="H25" s="61"/>
      <c r="I25" s="61"/>
      <c r="J25" s="62"/>
      <c r="K25" s="62"/>
      <c r="L25" s="63"/>
      <c r="M25" s="64"/>
      <c r="N25" s="12"/>
      <c r="O25" s="227" t="s">
        <v>18</v>
      </c>
      <c r="P25" s="227"/>
      <c r="Q25" s="227"/>
      <c r="R25" s="227"/>
      <c r="S25" s="227"/>
      <c r="T25" s="65"/>
      <c r="U25" s="66" t="s">
        <v>17</v>
      </c>
      <c r="V25" s="59"/>
      <c r="W25" s="228"/>
      <c r="X25" s="222"/>
      <c r="Y25" s="222"/>
      <c r="Z25" s="228"/>
      <c r="AA25" s="222"/>
      <c r="AB25" s="223"/>
      <c r="AC25" s="222"/>
      <c r="AD25" s="222"/>
      <c r="AE25" s="222"/>
      <c r="AF25" s="233"/>
      <c r="AG25" s="233"/>
      <c r="AH25" s="233"/>
      <c r="AI25" s="228"/>
      <c r="AJ25" s="222"/>
      <c r="AK25" s="223"/>
      <c r="AL25" s="222"/>
      <c r="AM25" s="222"/>
      <c r="AN25" s="223"/>
      <c r="AO25" s="12"/>
      <c r="AP25" s="12"/>
      <c r="AQ25" s="12"/>
      <c r="AR25" s="12"/>
      <c r="AS25" s="12"/>
      <c r="AT25" s="12"/>
      <c r="AU25" s="12"/>
      <c r="AV25" s="12"/>
      <c r="AW25" s="14"/>
      <c r="AX25" s="14"/>
      <c r="AY25" s="87"/>
      <c r="AZ25" s="87"/>
      <c r="BA25" s="11"/>
      <c r="BB25" s="11"/>
      <c r="BC25" s="11"/>
      <c r="BD25" s="11"/>
      <c r="BE25" s="11"/>
      <c r="BF25" s="11"/>
      <c r="BG25" s="11"/>
      <c r="BH25" s="11"/>
    </row>
    <row r="26" spans="1:60" ht="29.25" customHeight="1" x14ac:dyDescent="0.4">
      <c r="A26" s="8"/>
      <c r="B26" s="2">
        <f>ROUNDDOWN(N17*R15,0)</f>
        <v>-1000</v>
      </c>
      <c r="C26" s="2">
        <f>ROUND(N17*R15,0)</f>
        <v>-1000</v>
      </c>
      <c r="D26" s="2">
        <f>ROUNDUP(N17*R15,0)</f>
        <v>-1000</v>
      </c>
      <c r="E26" s="83"/>
      <c r="F26" s="67"/>
      <c r="G26" s="68"/>
      <c r="H26" s="68"/>
      <c r="I26" s="68"/>
      <c r="J26" s="69"/>
      <c r="K26" s="69"/>
      <c r="L26" s="70"/>
      <c r="M26" s="71"/>
      <c r="N26" s="72"/>
      <c r="O26" s="226" t="s">
        <v>19</v>
      </c>
      <c r="P26" s="226"/>
      <c r="Q26" s="226"/>
      <c r="R26" s="226"/>
      <c r="S26" s="226"/>
      <c r="T26" s="73"/>
      <c r="U26" s="74" t="s">
        <v>17</v>
      </c>
      <c r="V26" s="59"/>
      <c r="W26" s="229"/>
      <c r="X26" s="224"/>
      <c r="Y26" s="224"/>
      <c r="Z26" s="229"/>
      <c r="AA26" s="224"/>
      <c r="AB26" s="225"/>
      <c r="AC26" s="224"/>
      <c r="AD26" s="224"/>
      <c r="AE26" s="224"/>
      <c r="AF26" s="233"/>
      <c r="AG26" s="233"/>
      <c r="AH26" s="233"/>
      <c r="AI26" s="229"/>
      <c r="AJ26" s="224"/>
      <c r="AK26" s="225"/>
      <c r="AL26" s="224"/>
      <c r="AM26" s="224"/>
      <c r="AN26" s="225"/>
      <c r="AO26" s="12"/>
      <c r="AP26" s="12"/>
      <c r="AQ26" s="12"/>
      <c r="AR26" s="12"/>
      <c r="AS26" s="12"/>
      <c r="AT26" s="12"/>
      <c r="AU26" s="12"/>
      <c r="AV26" s="12"/>
      <c r="AW26" s="88"/>
      <c r="AX26" s="88"/>
      <c r="AY26" s="87"/>
      <c r="AZ26" s="87"/>
      <c r="BA26" s="11"/>
      <c r="BB26" s="11"/>
      <c r="BC26" s="11"/>
      <c r="BD26" s="11"/>
      <c r="BE26" s="11"/>
      <c r="BF26" s="11"/>
      <c r="BG26" s="11"/>
      <c r="BH26" s="11"/>
    </row>
    <row r="27" spans="1:60" ht="19.5" customHeight="1" x14ac:dyDescent="0.4"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4"/>
      <c r="AX27" s="14"/>
      <c r="AY27" s="87"/>
      <c r="AZ27" s="87"/>
      <c r="BA27" s="11"/>
      <c r="BB27" s="11"/>
      <c r="BC27" s="11"/>
      <c r="BD27" s="11"/>
      <c r="BE27" s="11"/>
      <c r="BF27" s="11"/>
      <c r="BG27" s="11"/>
      <c r="BH27" s="11"/>
    </row>
    <row r="28" spans="1:60" ht="19.5" customHeight="1" x14ac:dyDescent="0.4">
      <c r="E28" s="12"/>
      <c r="F28" s="14" t="s">
        <v>20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4"/>
      <c r="AX28" s="14"/>
      <c r="AY28" s="14"/>
      <c r="AZ28" s="14"/>
    </row>
    <row r="29" spans="1:60" ht="15" customHeight="1" x14ac:dyDescent="0.4">
      <c r="E29" s="12"/>
      <c r="F29" s="37"/>
      <c r="G29" s="37">
        <v>1</v>
      </c>
      <c r="H29" s="38" t="s">
        <v>57</v>
      </c>
      <c r="I29" s="38"/>
      <c r="J29" s="38"/>
      <c r="K29" s="38"/>
      <c r="L29" s="38"/>
      <c r="M29" s="216" t="s">
        <v>50</v>
      </c>
      <c r="N29" s="216"/>
      <c r="O29" s="216"/>
      <c r="P29" s="38" t="s">
        <v>58</v>
      </c>
      <c r="Q29" s="38"/>
      <c r="R29" s="38"/>
      <c r="S29" s="38"/>
      <c r="T29" s="38"/>
      <c r="U29" s="38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2"/>
      <c r="AG29" s="12"/>
      <c r="AH29" s="3"/>
      <c r="AI29" s="14"/>
      <c r="AJ29" s="14"/>
      <c r="AK29" s="14"/>
      <c r="AL29" s="14"/>
      <c r="AM29" s="14"/>
      <c r="AN29" s="14"/>
      <c r="AO29" s="12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60" ht="15" customHeight="1" x14ac:dyDescent="0.4">
      <c r="E30" s="12"/>
      <c r="F30" s="37"/>
      <c r="G30" s="37">
        <v>2</v>
      </c>
      <c r="H30" s="82" t="s">
        <v>35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4"/>
      <c r="AX30" s="14"/>
      <c r="AY30" s="14"/>
      <c r="AZ30" s="14"/>
    </row>
    <row r="31" spans="1:60" s="1" customFormat="1" ht="15" customHeight="1" x14ac:dyDescent="0.4">
      <c r="E31" s="75"/>
      <c r="F31" s="14"/>
      <c r="G31" s="37">
        <v>3</v>
      </c>
      <c r="H31" s="38" t="s">
        <v>29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14"/>
      <c r="V31" s="14"/>
      <c r="W31" s="14"/>
      <c r="X31" s="14"/>
      <c r="Y31" s="14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37"/>
      <c r="AX31" s="37"/>
      <c r="AY31" s="37"/>
      <c r="AZ31" s="37"/>
    </row>
    <row r="32" spans="1:60" ht="15" customHeight="1" x14ac:dyDescent="0.4">
      <c r="E32" s="12"/>
      <c r="F32" s="37"/>
      <c r="G32" s="37">
        <v>4</v>
      </c>
      <c r="H32" s="82" t="s">
        <v>46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14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75"/>
      <c r="AN32" s="75"/>
      <c r="AO32" s="75"/>
      <c r="AP32" s="12"/>
      <c r="AQ32" s="12"/>
      <c r="AR32" s="12"/>
      <c r="AS32" s="12"/>
      <c r="AT32" s="12"/>
      <c r="AU32" s="12"/>
      <c r="AV32" s="12"/>
      <c r="AW32" s="14"/>
      <c r="AX32" s="14"/>
      <c r="AY32" s="14"/>
      <c r="AZ32" s="14"/>
    </row>
    <row r="33" spans="5:52" ht="15" customHeight="1" x14ac:dyDescent="0.4">
      <c r="E33" s="12"/>
      <c r="F33" s="37"/>
      <c r="G33" s="37"/>
      <c r="H33" s="82" t="s">
        <v>24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14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75"/>
      <c r="AN33" s="75"/>
      <c r="AO33" s="75"/>
      <c r="AP33" s="12"/>
      <c r="AQ33" s="12"/>
      <c r="AR33" s="12"/>
      <c r="AS33" s="12"/>
      <c r="AT33" s="12"/>
      <c r="AU33" s="12"/>
      <c r="AV33" s="12"/>
      <c r="AW33" s="14"/>
      <c r="AX33" s="14"/>
      <c r="AY33" s="14"/>
      <c r="AZ33" s="14"/>
    </row>
    <row r="34" spans="5:52" ht="15" customHeight="1" x14ac:dyDescent="0.4">
      <c r="E34" s="12"/>
      <c r="F34" s="37"/>
      <c r="G34" s="37">
        <v>5</v>
      </c>
      <c r="H34" s="82" t="s">
        <v>21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14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75"/>
      <c r="AN34" s="75"/>
      <c r="AO34" s="75"/>
      <c r="AP34" s="12"/>
      <c r="AQ34" s="12"/>
      <c r="AR34" s="12"/>
      <c r="AS34" s="12"/>
      <c r="AT34" s="12"/>
      <c r="AU34" s="12"/>
      <c r="AV34" s="12"/>
      <c r="AW34" s="14"/>
      <c r="AX34" s="14"/>
      <c r="AY34" s="14"/>
      <c r="AZ34" s="14"/>
    </row>
    <row r="35" spans="5:52" s="1" customFormat="1" ht="15" customHeight="1" x14ac:dyDescent="0.4">
      <c r="E35" s="75"/>
      <c r="F35" s="37"/>
      <c r="G35" s="37">
        <v>6</v>
      </c>
      <c r="H35" s="38" t="s">
        <v>23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37"/>
      <c r="AX35" s="37"/>
      <c r="AY35" s="37"/>
      <c r="AZ35" s="37"/>
    </row>
    <row r="36" spans="5:52" s="1" customFormat="1" ht="15" customHeight="1" x14ac:dyDescent="0.4">
      <c r="E36" s="75"/>
      <c r="F36" s="37"/>
      <c r="G36" s="37"/>
      <c r="H36" s="82" t="s">
        <v>54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37"/>
      <c r="AX36" s="37"/>
      <c r="AY36" s="37"/>
      <c r="AZ36" s="37"/>
    </row>
    <row r="37" spans="5:52" ht="15" customHeight="1" x14ac:dyDescent="0.4">
      <c r="E37" s="12"/>
      <c r="F37" s="37"/>
      <c r="G37" s="37">
        <v>7</v>
      </c>
      <c r="H37" s="82" t="s">
        <v>22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4"/>
      <c r="AX37" s="14"/>
      <c r="AY37" s="14"/>
      <c r="AZ37" s="14"/>
    </row>
    <row r="38" spans="5:52" s="1" customFormat="1" ht="15" customHeight="1" x14ac:dyDescent="0.4">
      <c r="E38" s="75"/>
      <c r="F38" s="37"/>
      <c r="G38" s="37">
        <v>8</v>
      </c>
      <c r="H38" s="82" t="s">
        <v>25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37"/>
      <c r="AX38" s="37"/>
      <c r="AY38" s="37"/>
      <c r="AZ38" s="37"/>
    </row>
    <row r="39" spans="5:52" s="1" customFormat="1" ht="15" customHeight="1" x14ac:dyDescent="0.4">
      <c r="E39" s="7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75"/>
      <c r="AN39" s="75"/>
      <c r="AO39" s="76"/>
      <c r="AP39" s="76"/>
      <c r="AQ39" s="76"/>
      <c r="AR39" s="76"/>
      <c r="AS39" s="76"/>
      <c r="AT39" s="76"/>
      <c r="AU39" s="76"/>
      <c r="AV39" s="76"/>
    </row>
    <row r="40" spans="5:52" s="1" customFormat="1" ht="15" customHeight="1" x14ac:dyDescent="0.4">
      <c r="E40" s="75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6"/>
      <c r="AP40" s="76"/>
      <c r="AQ40" s="76"/>
      <c r="AR40" s="76"/>
      <c r="AS40" s="76"/>
      <c r="AT40" s="76"/>
      <c r="AU40" s="76"/>
      <c r="AV40" s="76"/>
    </row>
    <row r="41" spans="5:52" s="1" customFormat="1" ht="15" customHeight="1" x14ac:dyDescent="0.4">
      <c r="E41" s="75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6"/>
      <c r="AP41" s="76"/>
      <c r="AQ41" s="76"/>
      <c r="AR41" s="76"/>
      <c r="AS41" s="76"/>
      <c r="AT41" s="76"/>
      <c r="AU41" s="76"/>
      <c r="AV41" s="76"/>
    </row>
    <row r="42" spans="5:52" s="1" customFormat="1" ht="15" customHeight="1" x14ac:dyDescent="0.4">
      <c r="E42" s="75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75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"/>
      <c r="AP42" s="76"/>
      <c r="AQ42" s="76"/>
      <c r="AR42" s="76"/>
      <c r="AS42" s="76"/>
      <c r="AT42" s="76"/>
      <c r="AU42" s="76"/>
      <c r="AV42" s="76"/>
    </row>
    <row r="43" spans="5:52" s="1" customFormat="1" ht="15" customHeight="1" x14ac:dyDescent="0.4">
      <c r="E43" s="7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75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3"/>
      <c r="AP43" s="76"/>
      <c r="AQ43" s="76"/>
      <c r="AR43" s="76"/>
      <c r="AS43" s="76"/>
      <c r="AT43" s="76"/>
      <c r="AU43" s="76"/>
      <c r="AV43" s="76"/>
    </row>
    <row r="44" spans="5:52" s="1" customFormat="1" ht="15" customHeight="1" x14ac:dyDescent="0.4">
      <c r="E44" s="75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75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3"/>
      <c r="AP44" s="76"/>
      <c r="AQ44" s="76"/>
      <c r="AR44" s="76"/>
      <c r="AS44" s="76"/>
      <c r="AT44" s="76"/>
      <c r="AU44" s="76"/>
      <c r="AV44" s="76"/>
    </row>
    <row r="45" spans="5:52" x14ac:dyDescent="0.4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3"/>
      <c r="AP45" s="3"/>
      <c r="AQ45" s="3"/>
      <c r="AR45" s="3"/>
      <c r="AS45" s="3"/>
      <c r="AT45" s="3"/>
      <c r="AU45" s="3"/>
      <c r="AV45" s="3"/>
    </row>
    <row r="46" spans="5:52" x14ac:dyDescent="0.4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3"/>
      <c r="AP46" s="3"/>
      <c r="AQ46" s="3"/>
      <c r="AR46" s="3"/>
      <c r="AS46" s="3"/>
      <c r="AT46" s="3"/>
      <c r="AU46" s="3"/>
      <c r="AV46" s="3"/>
    </row>
    <row r="47" spans="5:52" x14ac:dyDescent="0.4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3"/>
      <c r="AP47" s="3"/>
      <c r="AQ47" s="3"/>
      <c r="AR47" s="3"/>
      <c r="AS47" s="3"/>
      <c r="AT47" s="3"/>
      <c r="AU47" s="3"/>
      <c r="AV47" s="3"/>
    </row>
    <row r="48" spans="5:52" ht="18.75" customHeight="1" x14ac:dyDescent="0.4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215"/>
      <c r="AL48" s="215"/>
      <c r="AM48" s="215"/>
      <c r="AN48" s="215"/>
      <c r="AO48" s="3"/>
      <c r="AP48" s="3"/>
      <c r="AQ48" s="3"/>
      <c r="AR48" s="3"/>
      <c r="AS48" s="3"/>
      <c r="AT48" s="3"/>
      <c r="AU48" s="3"/>
      <c r="AV48" s="3"/>
    </row>
    <row r="49" spans="5:48" ht="18.75" customHeight="1" x14ac:dyDescent="0.4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215"/>
      <c r="AL49" s="215"/>
      <c r="AM49" s="215"/>
      <c r="AN49" s="215"/>
      <c r="AO49" s="3"/>
      <c r="AP49" s="3"/>
      <c r="AQ49" s="3"/>
      <c r="AR49" s="3"/>
      <c r="AS49" s="3"/>
      <c r="AT49" s="3"/>
      <c r="AU49" s="3"/>
      <c r="AV49" s="3"/>
    </row>
  </sheetData>
  <sheetProtection algorithmName="SHA-512" hashValue="YPwZXnwrmphCD+ygVzwx7AQG6fjFTWS8PnYBFG6WYxRaivipk5ZghQudCKxhlBAOXlAD/rFX7Dr00VDVWTZ8IQ==" saltValue="rYGYgtHUv/EtJSEsmtjHgA==" spinCount="100000" sheet="1" objects="1" scenarios="1"/>
  <mergeCells count="75">
    <mergeCell ref="F6:I6"/>
    <mergeCell ref="J6:S6"/>
    <mergeCell ref="AA6:AD6"/>
    <mergeCell ref="AE6:AN6"/>
    <mergeCell ref="Q1:AB1"/>
    <mergeCell ref="Q2:AB2"/>
    <mergeCell ref="F3:O4"/>
    <mergeCell ref="AK4:AN4"/>
    <mergeCell ref="AG4:AJ4"/>
    <mergeCell ref="AB8:AN9"/>
    <mergeCell ref="F9:I9"/>
    <mergeCell ref="J9:O9"/>
    <mergeCell ref="Q9:S9"/>
    <mergeCell ref="F11:I12"/>
    <mergeCell ref="J11:Q12"/>
    <mergeCell ref="R11:S12"/>
    <mergeCell ref="T11:W12"/>
    <mergeCell ref="X11:Y12"/>
    <mergeCell ref="AB11:AM12"/>
    <mergeCell ref="AO11:AO12"/>
    <mergeCell ref="F14:Y14"/>
    <mergeCell ref="Z14:AF14"/>
    <mergeCell ref="AG14:AH14"/>
    <mergeCell ref="AI14:AN14"/>
    <mergeCell ref="F19:M19"/>
    <mergeCell ref="N19:S19"/>
    <mergeCell ref="AN11:AN12"/>
    <mergeCell ref="AG15:AN22"/>
    <mergeCell ref="F16:I16"/>
    <mergeCell ref="J16:M16"/>
    <mergeCell ref="N16:S16"/>
    <mergeCell ref="T16:Y16"/>
    <mergeCell ref="F17:I17"/>
    <mergeCell ref="J17:M17"/>
    <mergeCell ref="N17:S17"/>
    <mergeCell ref="T17:Y17"/>
    <mergeCell ref="F18:M18"/>
    <mergeCell ref="F15:M15"/>
    <mergeCell ref="N15:Q15"/>
    <mergeCell ref="R15:S15"/>
    <mergeCell ref="T15:W15"/>
    <mergeCell ref="X15:Y15"/>
    <mergeCell ref="Z15:AF19"/>
    <mergeCell ref="T19:Y19"/>
    <mergeCell ref="N18:S18"/>
    <mergeCell ref="T18:Y18"/>
    <mergeCell ref="AF25:AH26"/>
    <mergeCell ref="AI25:AK26"/>
    <mergeCell ref="F20:M20"/>
    <mergeCell ref="N20:S20"/>
    <mergeCell ref="T20:Y20"/>
    <mergeCell ref="Z20:AF20"/>
    <mergeCell ref="N22:S22"/>
    <mergeCell ref="T22:Y22"/>
    <mergeCell ref="F21:M21"/>
    <mergeCell ref="N21:S21"/>
    <mergeCell ref="T21:Y21"/>
    <mergeCell ref="Z21:AF22"/>
    <mergeCell ref="F22:M22"/>
    <mergeCell ref="AK48:AN49"/>
    <mergeCell ref="M29:O29"/>
    <mergeCell ref="M24:O24"/>
    <mergeCell ref="P24:S24"/>
    <mergeCell ref="W24:Y24"/>
    <mergeCell ref="AL25:AN26"/>
    <mergeCell ref="O26:S26"/>
    <mergeCell ref="O25:S25"/>
    <mergeCell ref="W25:Y26"/>
    <mergeCell ref="Z25:AB26"/>
    <mergeCell ref="Z24:AB24"/>
    <mergeCell ref="AC24:AE24"/>
    <mergeCell ref="AF24:AH24"/>
    <mergeCell ref="AI24:AK24"/>
    <mergeCell ref="AL24:AN24"/>
    <mergeCell ref="AC25:AE26"/>
  </mergeCells>
  <phoneticPr fontId="2"/>
  <conditionalFormatting sqref="N18:Y18">
    <cfRule type="cellIs" dxfId="1" priority="2" operator="equal">
      <formula>0</formula>
    </cfRule>
  </conditionalFormatting>
  <conditionalFormatting sqref="T17:Y17">
    <cfRule type="cellIs" dxfId="0" priority="1" operator="equal">
      <formula>0</formula>
    </cfRule>
  </conditionalFormatting>
  <printOptions horizontalCentered="1"/>
  <pageMargins left="0.23622047244094491" right="0.23622047244094491" top="0.19685039370078741" bottom="0.19685039370078741" header="0.19685039370078741" footer="0.19685039370078741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190500</xdr:rowOff>
                  </from>
                  <to>
                    <xdr:col>11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238125</xdr:rowOff>
                  </from>
                  <to>
                    <xdr:col>12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locked="0" defaultSize="0" autoFill="0" autoLine="0" autoPict="0">
                <anchor>
                  <from>
                    <xdr:col>6</xdr:col>
                    <xdr:colOff>19050</xdr:colOff>
                    <xdr:row>25</xdr:row>
                    <xdr:rowOff>123825</xdr:rowOff>
                  </from>
                  <to>
                    <xdr:col>12</xdr:col>
                    <xdr:colOff>0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翌月支払　【契約】</vt:lpstr>
      <vt:lpstr>記載方法</vt:lpstr>
      <vt:lpstr>記載方法!Print_Area</vt:lpstr>
      <vt:lpstr>'翌月支払　【契約】'!Print_Area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hukui</dc:creator>
  <cp:lastModifiedBy>yogo</cp:lastModifiedBy>
  <cp:lastPrinted>2023-09-20T05:46:29Z</cp:lastPrinted>
  <dcterms:created xsi:type="dcterms:W3CDTF">2023-04-04T00:52:16Z</dcterms:created>
  <dcterms:modified xsi:type="dcterms:W3CDTF">2023-10-12T01:41:41Z</dcterms:modified>
</cp:coreProperties>
</file>