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go\Desktop\20231012\"/>
    </mc:Choice>
  </mc:AlternateContent>
  <xr:revisionPtr revIDLastSave="0" documentId="13_ncr:1_{2CAF5B2D-1AC4-452B-AD63-0DDABB96A1E1}" xr6:coauthVersionLast="47" xr6:coauthVersionMax="47" xr10:uidLastSave="{00000000-0000-0000-0000-000000000000}"/>
  <bookViews>
    <workbookView xWindow="-120" yWindow="-120" windowWidth="29040" windowHeight="16440" xr2:uid="{0A8C8D4A-CC5D-41F7-81C9-943C02431EDB}"/>
  </bookViews>
  <sheets>
    <sheet name="翌々月支払 【未契約】" sheetId="3" r:id="rId1"/>
    <sheet name="記載方法" sheetId="4" r:id="rId2"/>
  </sheets>
  <definedNames>
    <definedName name="_xlnm.Print_Area" localSheetId="1">記載方法!$C$1:$AZ$46</definedName>
    <definedName name="_xlnm.Print_Area" localSheetId="0">'翌々月支払 【未契約】'!$E$1:$AM$48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  <c r="D26" i="3"/>
  <c r="X17" i="3"/>
  <c r="X18" i="3"/>
  <c r="X19" i="3"/>
  <c r="X20" i="3"/>
  <c r="X21" i="3"/>
  <c r="X22" i="3"/>
  <c r="X23" i="3"/>
  <c r="X16" i="3"/>
  <c r="X11" i="3"/>
  <c r="X9" i="3"/>
  <c r="E11" i="3"/>
  <c r="AB4" i="3"/>
  <c r="Y6" i="3"/>
  <c r="E6" i="3"/>
  <c r="E14" i="3" l="1"/>
  <c r="Y30" i="4"/>
  <c r="Y23" i="4"/>
  <c r="Y22" i="4"/>
  <c r="Y21" i="4"/>
  <c r="Y20" i="4"/>
  <c r="Y19" i="4"/>
  <c r="Y27" i="4" s="1"/>
  <c r="Y18" i="4"/>
  <c r="Y24" i="4" s="1"/>
  <c r="Y17" i="4"/>
  <c r="Y16" i="4"/>
  <c r="B26" i="4" l="1"/>
  <c r="C26" i="4"/>
  <c r="B28" i="4"/>
  <c r="C28" i="4"/>
  <c r="D28" i="4"/>
  <c r="D26" i="4"/>
  <c r="Y25" i="4" s="1"/>
  <c r="X27" i="3"/>
  <c r="B28" i="3" l="1"/>
  <c r="C28" i="3"/>
  <c r="Y28" i="4"/>
  <c r="Y29" i="4" s="1"/>
  <c r="Y26" i="4"/>
  <c r="X24" i="3"/>
  <c r="X30" i="3"/>
  <c r="X28" i="3" l="1"/>
  <c r="C26" i="3"/>
  <c r="B26" i="3"/>
  <c r="Y31" i="4"/>
  <c r="X25" i="3" l="1"/>
  <c r="X29" i="3"/>
  <c r="X26" i="3" l="1"/>
  <c r="X31" i="3" s="1"/>
</calcChain>
</file>

<file path=xl/sharedStrings.xml><?xml version="1.0" encoding="utf-8"?>
<sst xmlns="http://schemas.openxmlformats.org/spreadsheetml/2006/main" count="128" uniqueCount="71">
  <si>
    <t>業者名</t>
    <rPh sb="0" eb="2">
      <t>ギョウシャ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</si>
  <si>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</si>
  <si>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－</t>
    <phoneticPr fontId="2"/>
  </si>
  <si>
    <t>単位</t>
    <rPh sb="0" eb="2">
      <t>タンイ</t>
    </rPh>
    <phoneticPr fontId="2"/>
  </si>
  <si>
    <t>承認</t>
    <rPh sb="0" eb="2">
      <t>ショウニン</t>
    </rPh>
    <phoneticPr fontId="2"/>
  </si>
  <si>
    <t>名　　　　称</t>
    <rPh sb="0" eb="1">
      <t>ナ</t>
    </rPh>
    <rPh sb="5" eb="6">
      <t>ショウ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</si>
  <si>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</si>
  <si>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請　求　合　計　額</t>
    <rPh sb="0" eb="1">
      <t>ショウ</t>
    </rPh>
    <rPh sb="2" eb="3">
      <t>モトム</t>
    </rPh>
    <rPh sb="4" eb="5">
      <t>ゴウ</t>
    </rPh>
    <rPh sb="6" eb="7">
      <t>ケイ</t>
    </rPh>
    <rPh sb="8" eb="9">
      <t>ガク</t>
    </rPh>
    <phoneticPr fontId="2"/>
  </si>
  <si>
    <t>業　者　記　入　欄</t>
    <rPh sb="0" eb="1">
      <t>ギョウ</t>
    </rPh>
    <rPh sb="2" eb="3">
      <t>モノ</t>
    </rPh>
    <rPh sb="4" eb="5">
      <t>キ</t>
    </rPh>
    <rPh sb="6" eb="7">
      <t>ニュウ</t>
    </rPh>
    <rPh sb="8" eb="9">
      <t>ラン</t>
    </rPh>
    <phoneticPr fontId="2"/>
  </si>
  <si>
    <t>税率</t>
    <rPh sb="0" eb="2">
      <t>ゼイリツ</t>
    </rPh>
    <phoneticPr fontId="2"/>
  </si>
  <si>
    <t>請求額</t>
    <rPh sb="0" eb="2">
      <t>セイキュウ</t>
    </rPh>
    <rPh sb="2" eb="3">
      <t>ガク</t>
    </rPh>
    <phoneticPr fontId="2"/>
  </si>
  <si>
    <t>請求計</t>
    <rPh sb="0" eb="2">
      <t>セイキュウ</t>
    </rPh>
    <rPh sb="2" eb="3">
      <t>ケイ</t>
    </rPh>
    <phoneticPr fontId="2"/>
  </si>
  <si>
    <t>　</t>
  </si>
  <si>
    <t>大宝柊木株式会社　御中</t>
    <rPh sb="0" eb="2">
      <t>ダイホウ</t>
    </rPh>
    <rPh sb="2" eb="3">
      <t>ヒイラギ</t>
    </rPh>
    <rPh sb="3" eb="4">
      <t>キ</t>
    </rPh>
    <rPh sb="4" eb="6">
      <t>カブシキ</t>
    </rPh>
    <rPh sb="6" eb="8">
      <t>カイシャ</t>
    </rPh>
    <rPh sb="9" eb="11">
      <t>オンチュウ</t>
    </rPh>
    <phoneticPr fontId="2"/>
  </si>
  <si>
    <t>非課税</t>
  </si>
  <si>
    <t>㊞</t>
    <phoneticPr fontId="2"/>
  </si>
  <si>
    <t>消費税</t>
    <rPh sb="0" eb="3">
      <t>ショウヒゼイ</t>
    </rPh>
    <phoneticPr fontId="2"/>
  </si>
  <si>
    <t>現場担当者</t>
    <rPh sb="0" eb="2">
      <t>ゲンバ</t>
    </rPh>
    <rPh sb="2" eb="5">
      <t>タントウシャ</t>
    </rPh>
    <phoneticPr fontId="2"/>
  </si>
  <si>
    <t>承認</t>
    <rPh sb="0" eb="2">
      <t>ショウニン</t>
    </rPh>
    <phoneticPr fontId="2"/>
  </si>
  <si>
    <t>原価担当</t>
    <rPh sb="0" eb="2">
      <t>ゲンカ</t>
    </rPh>
    <rPh sb="2" eb="4">
      <t>タントウ</t>
    </rPh>
    <phoneticPr fontId="2"/>
  </si>
  <si>
    <t>経理</t>
    <rPh sb="0" eb="2">
      <t>ケイリ</t>
    </rPh>
    <phoneticPr fontId="2"/>
  </si>
  <si>
    <t>支払条件</t>
    <rPh sb="0" eb="2">
      <t>シハライ</t>
    </rPh>
    <rPh sb="2" eb="4">
      <t>ジョウケン</t>
    </rPh>
    <phoneticPr fontId="2"/>
  </si>
  <si>
    <t>日</t>
    <rPh sb="0" eb="1">
      <t>ヒ</t>
    </rPh>
    <phoneticPr fontId="2"/>
  </si>
  <si>
    <t>%</t>
    <phoneticPr fontId="2"/>
  </si>
  <si>
    <t>振込(小切手)</t>
    <rPh sb="0" eb="2">
      <t>フリコミ</t>
    </rPh>
    <rPh sb="3" eb="6">
      <t>コギッテ</t>
    </rPh>
    <phoneticPr fontId="2"/>
  </si>
  <si>
    <t>手    形</t>
    <rPh sb="0" eb="1">
      <t>テ</t>
    </rPh>
    <rPh sb="5" eb="6">
      <t>ケイ</t>
    </rPh>
    <phoneticPr fontId="2"/>
  </si>
  <si>
    <t>翌月支払</t>
    <rPh sb="0" eb="2">
      <t>ヨクゲツ</t>
    </rPh>
    <rPh sb="2" eb="4">
      <t>シハライ</t>
    </rPh>
    <phoneticPr fontId="2"/>
  </si>
  <si>
    <t>課税計</t>
    <rPh sb="0" eb="2">
      <t>カゼイ</t>
    </rPh>
    <rPh sb="2" eb="3">
      <t>ケイ</t>
    </rPh>
    <phoneticPr fontId="2"/>
  </si>
  <si>
    <t>非</t>
    <rPh sb="0" eb="1">
      <t>ヒ</t>
    </rPh>
    <phoneticPr fontId="2"/>
  </si>
  <si>
    <t>【発行に関しての注意事項】</t>
    <rPh sb="1" eb="3">
      <t>ハッコウ</t>
    </rPh>
    <rPh sb="4" eb="5">
      <t>カン</t>
    </rPh>
    <rPh sb="8" eb="10">
      <t>チュウイ</t>
    </rPh>
    <rPh sb="10" eb="12">
      <t>ジコウ</t>
    </rPh>
    <phoneticPr fontId="2"/>
  </si>
  <si>
    <t>請求用紙はA4サイズ、白黒にてプリントアウトしてくだされば結構です。</t>
    <rPh sb="0" eb="2">
      <t>セイキュウ</t>
    </rPh>
    <rPh sb="2" eb="4">
      <t>ヨウシ</t>
    </rPh>
    <rPh sb="11" eb="13">
      <t>シロクロ</t>
    </rPh>
    <rPh sb="29" eb="31">
      <t>ケッコウ</t>
    </rPh>
    <phoneticPr fontId="2"/>
  </si>
  <si>
    <t>控えは貴社にてコピーして頂き、保管ください</t>
    <rPh sb="0" eb="1">
      <t>ヒカ</t>
    </rPh>
    <rPh sb="3" eb="5">
      <t>キシャ</t>
    </rPh>
    <rPh sb="12" eb="13">
      <t>イタダ</t>
    </rPh>
    <rPh sb="15" eb="17">
      <t>ホカン</t>
    </rPh>
    <phoneticPr fontId="2"/>
  </si>
  <si>
    <t>請求書は必ず紙ベースにてご提出頂きますようお願いします。</t>
    <rPh sb="0" eb="3">
      <t>セイキュウショ</t>
    </rPh>
    <rPh sb="4" eb="5">
      <t>カナラ</t>
    </rPh>
    <rPh sb="6" eb="7">
      <t>カミ</t>
    </rPh>
    <rPh sb="13" eb="15">
      <t>テイシュツ</t>
    </rPh>
    <rPh sb="15" eb="16">
      <t>イタダ</t>
    </rPh>
    <rPh sb="22" eb="23">
      <t>ネガ</t>
    </rPh>
    <phoneticPr fontId="2"/>
  </si>
  <si>
    <t>遅れた場合は翌月必着分として処理させて頂きます。</t>
  </si>
  <si>
    <t>請求書についてのお問い合わせは本社経理迄ご連絡ください。(Tel　0748-67-0381)</t>
    <rPh sb="0" eb="3">
      <t>セイキュウショ</t>
    </rPh>
    <rPh sb="9" eb="10">
      <t>ト</t>
    </rPh>
    <rPh sb="11" eb="12">
      <t>ア</t>
    </rPh>
    <rPh sb="15" eb="17">
      <t>ホンシャ</t>
    </rPh>
    <rPh sb="17" eb="19">
      <t>ケイリ</t>
    </rPh>
    <rPh sb="19" eb="20">
      <t>マデ</t>
    </rPh>
    <rPh sb="21" eb="23">
      <t>レンラク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</si>
  <si>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</si>
  <si>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※お茶</t>
    <rPh sb="2" eb="3">
      <t>チャ</t>
    </rPh>
    <phoneticPr fontId="2"/>
  </si>
  <si>
    <t>小　　計</t>
    <rPh sb="0" eb="1">
      <t>コ</t>
    </rPh>
    <rPh sb="3" eb="4">
      <t>ケイ</t>
    </rPh>
    <phoneticPr fontId="2"/>
  </si>
  <si>
    <t>請求書締日</t>
    <rPh sb="0" eb="3">
      <t>セイキュウショ</t>
    </rPh>
    <rPh sb="3" eb="4">
      <t>シ</t>
    </rPh>
    <rPh sb="4" eb="5">
      <t>ビ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</si>
  <si>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</si>
  <si>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>備考</t>
    <rPh sb="0" eb="2">
      <t>ビコウ</t>
    </rPh>
    <phoneticPr fontId="2"/>
  </si>
  <si>
    <t>印紙</t>
    <rPh sb="0" eb="2">
      <t>インシ</t>
    </rPh>
    <phoneticPr fontId="2"/>
  </si>
  <si>
    <t>大宝柊木株式会社</t>
    <rPh sb="0" eb="2">
      <t>ダイホウ</t>
    </rPh>
    <rPh sb="2" eb="4">
      <t>ヒイラギ</t>
    </rPh>
    <rPh sb="4" eb="8">
      <t>カブシキガイシャ</t>
    </rPh>
    <phoneticPr fontId="2"/>
  </si>
  <si>
    <t>滋賀県甲賀市土山町大野2637</t>
    <rPh sb="0" eb="6">
      <t>シガケンコウカシ</t>
    </rPh>
    <rPh sb="6" eb="9">
      <t>ツチヤマチョウ</t>
    </rPh>
    <rPh sb="9" eb="11">
      <t>オオノ</t>
    </rPh>
    <phoneticPr fontId="2"/>
  </si>
  <si>
    <t>総　務　受　付　印</t>
    <rPh sb="0" eb="1">
      <t>ソウ</t>
    </rPh>
    <rPh sb="2" eb="3">
      <t>ツトム</t>
    </rPh>
    <rPh sb="4" eb="5">
      <t>ウケ</t>
    </rPh>
    <rPh sb="6" eb="7">
      <t>ツキ</t>
    </rPh>
    <rPh sb="8" eb="9">
      <t>イン</t>
    </rPh>
    <phoneticPr fontId="2"/>
  </si>
  <si>
    <t>工事担当支払承認印</t>
    <rPh sb="0" eb="2">
      <t>コウジ</t>
    </rPh>
    <rPh sb="2" eb="4">
      <t>タントウ</t>
    </rPh>
    <rPh sb="4" eb="6">
      <t>シハライ</t>
    </rPh>
    <rPh sb="6" eb="8">
      <t>ショウニン</t>
    </rPh>
    <rPh sb="8" eb="9">
      <t>イン</t>
    </rPh>
    <phoneticPr fontId="2"/>
  </si>
  <si>
    <t>金　　　額</t>
    <rPh sb="0" eb="1">
      <t>キン</t>
    </rPh>
    <rPh sb="4" eb="5">
      <t>ガク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</si>
  <si>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</si>
  <si>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カズ</t>
    </rPh>
    <rPh sb="2" eb="3">
      <t>リョウ</t>
    </rPh>
    <phoneticPr fontId="2"/>
  </si>
  <si>
    <t>(翌々月)</t>
    <rPh sb="1" eb="4">
      <t>ヨクヨクゲツ</t>
    </rPh>
    <phoneticPr fontId="2"/>
  </si>
  <si>
    <r>
      <t xml:space="preserve">（未契約用 / </t>
    </r>
    <r>
      <rPr>
        <b/>
        <sz val="14"/>
        <color rgb="FFFF0000"/>
        <rFont val="游ゴシック"/>
        <family val="3"/>
        <charset val="128"/>
        <scheme val="minor"/>
      </rPr>
      <t>翌々月</t>
    </r>
    <r>
      <rPr>
        <b/>
        <sz val="12"/>
        <color theme="1"/>
        <rFont val="游ゴシック"/>
        <family val="3"/>
        <charset val="128"/>
        <scheme val="minor"/>
      </rPr>
      <t>支払用）</t>
    </r>
    <rPh sb="1" eb="5">
      <t>ミケイヤクヨウ</t>
    </rPh>
    <rPh sb="8" eb="10">
      <t>ヨクヨク</t>
    </rPh>
    <rPh sb="10" eb="11">
      <t>ゲツ</t>
    </rPh>
    <rPh sb="11" eb="13">
      <t>シハライ</t>
    </rPh>
    <rPh sb="13" eb="14">
      <t>ヨウ</t>
    </rPh>
    <phoneticPr fontId="2"/>
  </si>
  <si>
    <t>請求書は毎月11日締切、同月25日までに本社総務必着のこと。（25日が休日の場合は前営業日が必着日となります）</t>
    <rPh sb="0" eb="3">
      <t>セイキュウショ</t>
    </rPh>
    <rPh sb="4" eb="6">
      <t>マイツキ</t>
    </rPh>
    <rPh sb="8" eb="9">
      <t>ヒ</t>
    </rPh>
    <rPh sb="9" eb="10">
      <t>シ</t>
    </rPh>
    <rPh sb="10" eb="11">
      <t>キリ</t>
    </rPh>
    <rPh sb="12" eb="14">
      <t>ドウゲツ</t>
    </rPh>
    <rPh sb="16" eb="17">
      <t>ヒ</t>
    </rPh>
    <rPh sb="20" eb="22">
      <t>ホンシャ</t>
    </rPh>
    <rPh sb="22" eb="24">
      <t>ソウム</t>
    </rPh>
    <rPh sb="24" eb="26">
      <t>ヒッチャク</t>
    </rPh>
    <rPh sb="33" eb="34">
      <t>ヒ</t>
    </rPh>
    <rPh sb="35" eb="37">
      <t>キュウジツ</t>
    </rPh>
    <rPh sb="38" eb="40">
      <t>バアイ</t>
    </rPh>
    <rPh sb="41" eb="42">
      <t>ゼン</t>
    </rPh>
    <rPh sb="42" eb="45">
      <t>エイギョウビ</t>
    </rPh>
    <rPh sb="46" eb="48">
      <t>ヒッチャク</t>
    </rPh>
    <rPh sb="48" eb="49">
      <t>ビ</t>
    </rPh>
    <phoneticPr fontId="2"/>
  </si>
  <si>
    <t>外注先ｺｰﾄﾞ</t>
    <rPh sb="0" eb="3">
      <t>ガイチュウサキ</t>
    </rPh>
    <phoneticPr fontId="2"/>
  </si>
  <si>
    <t>消費税計算
　※　消費税の処理方法</t>
    <rPh sb="0" eb="3">
      <t>ショウヒゼイ</t>
    </rPh>
    <rPh sb="3" eb="5">
      <t>ケイサン</t>
    </rPh>
    <phoneticPr fontId="2"/>
  </si>
  <si>
    <t>ワイヤーメッシュ</t>
    <phoneticPr fontId="2"/>
  </si>
  <si>
    <t>枚</t>
    <rPh sb="0" eb="1">
      <t>マイ</t>
    </rPh>
    <phoneticPr fontId="2"/>
  </si>
  <si>
    <t>コンクリートサイコロ</t>
    <phoneticPr fontId="2"/>
  </si>
  <si>
    <t>個</t>
    <rPh sb="0" eb="1">
      <t>コ</t>
    </rPh>
    <phoneticPr fontId="2"/>
  </si>
  <si>
    <t>ワンタッチアンカー</t>
    <phoneticPr fontId="2"/>
  </si>
  <si>
    <t>本</t>
    <rPh sb="0" eb="1">
      <t>ホン</t>
    </rPh>
    <phoneticPr fontId="2"/>
  </si>
  <si>
    <r>
      <rPr>
        <sz val="11"/>
        <color theme="1"/>
        <rFont val="游ゴシック"/>
        <family val="3"/>
        <charset val="128"/>
      </rPr>
      <t>１</t>
    </r>
    <r>
      <rPr>
        <sz val="11"/>
        <color theme="1"/>
        <rFont val="游ゴシック"/>
        <family val="3"/>
        <charset val="128"/>
        <scheme val="minor"/>
      </rPr>
      <t>現場毎に請求書を作成してください。</t>
    </r>
    <rPh sb="1" eb="3">
      <t>ゲンバ</t>
    </rPh>
    <rPh sb="3" eb="4">
      <t>ゴト</t>
    </rPh>
    <rPh sb="5" eb="8">
      <t>セイキュウショ</t>
    </rPh>
    <rPh sb="9" eb="11">
      <t>サクセイ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</si>
  <si>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軽減税率の項目については、項目の前に※印</t>
    </r>
    <r>
      <rPr>
        <sz val="11"/>
        <color theme="1"/>
        <rFont val="游ゴシック"/>
        <family val="3"/>
        <charset val="128"/>
        <scheme val="minor"/>
      </rPr>
      <t>をつけてください。</t>
    </r>
    <rPh sb="0" eb="2">
      <t>ケイゲン</t>
    </rPh>
    <rPh sb="2" eb="4">
      <t>ゼイリツ</t>
    </rPh>
    <rPh sb="5" eb="7">
      <t>コウモク</t>
    </rPh>
    <rPh sb="13" eb="15">
      <t>コウモク</t>
    </rPh>
    <rPh sb="16" eb="17">
      <t>マエ</t>
    </rPh>
    <rPh sb="19" eb="20">
      <t>シルシ</t>
    </rPh>
    <phoneticPr fontId="2"/>
  </si>
  <si>
    <r>
      <t>◆</t>
    </r>
    <r>
      <rPr>
        <sz val="11"/>
        <color rgb="FFFF0000"/>
        <rFont val="游ゴシック"/>
        <family val="3"/>
        <charset val="128"/>
        <scheme val="minor"/>
      </rPr>
      <t>メール・Ｆａｘで届いた請求書は受付致しません。</t>
    </r>
    <rPh sb="9" eb="10">
      <t>トド</t>
    </rPh>
    <rPh sb="12" eb="15">
      <t>セイキュウショ</t>
    </rPh>
    <rPh sb="16" eb="18">
      <t>ウケツケ</t>
    </rPh>
    <rPh sb="18" eb="19">
      <t>イタ</t>
    </rPh>
    <phoneticPr fontId="2"/>
  </si>
  <si>
    <t>別シートの記入例に沿って</t>
    <rPh sb="0" eb="1">
      <t>ベツ</t>
    </rPh>
    <rPh sb="5" eb="7">
      <t>キニュウ</t>
    </rPh>
    <rPh sb="7" eb="8">
      <t>レイ</t>
    </rPh>
    <rPh sb="9" eb="10">
      <t>ソ</t>
    </rPh>
    <phoneticPr fontId="2"/>
  </si>
  <si>
    <r>
      <t>「必須項目」</t>
    </r>
    <r>
      <rPr>
        <sz val="12"/>
        <color theme="1"/>
        <rFont val="游ゴシック"/>
        <family val="3"/>
        <charset val="128"/>
        <scheme val="minor"/>
      </rPr>
      <t>の</t>
    </r>
    <rPh sb="1" eb="3">
      <t>ヒッスウ</t>
    </rPh>
    <rPh sb="3" eb="5">
      <t>コウモク</t>
    </rPh>
    <phoneticPr fontId="2"/>
  </si>
  <si>
    <t>黄色部</t>
    <phoneticPr fontId="2"/>
  </si>
  <si>
    <t>を埋めてください。</t>
    <phoneticPr fontId="2"/>
  </si>
  <si>
    <t>記入例に沿って</t>
    <rPh sb="0" eb="2">
      <t>キニュウ</t>
    </rPh>
    <rPh sb="2" eb="3">
      <t>レイ</t>
    </rPh>
    <rPh sb="4" eb="5">
      <t>ソ</t>
    </rPh>
    <phoneticPr fontId="2"/>
  </si>
  <si>
    <t>を必ず埋めてください。</t>
    <rPh sb="1" eb="2">
      <t>カナラ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</si>
  <si>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軽減税率の項目については、名称の前に※印</t>
    </r>
    <r>
      <rPr>
        <sz val="11"/>
        <color theme="1"/>
        <rFont val="游ゴシック"/>
        <family val="3"/>
        <charset val="128"/>
        <scheme val="minor"/>
      </rPr>
      <t>をつけてください。</t>
    </r>
    <rPh sb="0" eb="2">
      <t>ケイゲン</t>
    </rPh>
    <rPh sb="2" eb="4">
      <t>ゼイリツ</t>
    </rPh>
    <rPh sb="5" eb="7">
      <t>コウモク</t>
    </rPh>
    <rPh sb="13" eb="15">
      <t>メイショウ</t>
    </rPh>
    <rPh sb="16" eb="17">
      <t>マエ</t>
    </rPh>
    <rPh sb="19" eb="20">
      <t>シルシ</t>
    </rPh>
    <phoneticPr fontId="2"/>
  </si>
  <si>
    <t>現場毎に請求書を作成してください。</t>
    <rPh sb="0" eb="2">
      <t>ゲンバ</t>
    </rPh>
    <rPh sb="2" eb="3">
      <t>ゴト</t>
    </rPh>
    <rPh sb="4" eb="7">
      <t>セイキュウショ</t>
    </rPh>
    <rPh sb="8" eb="10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</si>
</sst>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&quot;T&quot;#&quot;-&quot;####&quot;-&quot;####&quot;-&quot;####"/>
    <numFmt numFmtId="178" formatCode="&quot;消費税&quot;0%&quot;課税対象計&quot;"/>
    <numFmt numFmtId="179" formatCode="&quot;消費税&quot;0%"/>
    <numFmt numFmtId="180" formatCode="0&quot;|&quot;0&quot;|&quot;0&quot;|&quot;0"/>
    <numFmt numFmtId="181" formatCode="0&quot;|&quot;0&quot;|&quot;0"/>
    <numFmt numFmtId="182" formatCode="0&quot;|&quot;0&quot;|&quot;0&quot;|&quot;0&quot;|&quot;0&quot;|&quot;0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R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1"/>
      <color theme="1" tint="0.499984740745262"/>
      <name val="UD デジタル 教科書体 N-R"/>
      <family val="2"/>
      <charset val="128"/>
    </font>
    <font>
      <b/>
      <sz val="20"/>
      <color theme="0" tint="-0.249977111117893"/>
      <name val="HGPｺﾞｼｯｸM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HGPｺﾞｼｯｸM"/>
      <family val="3"/>
      <charset val="128"/>
    </font>
    <font>
      <sz val="20"/>
      <color theme="1"/>
      <name val="游ゴシック"/>
      <family val="3"/>
      <charset val="128"/>
      <scheme val="minor"/>
    </font>
    <font>
      <sz val="19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4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15" fillId="0" borderId="0" xfId="1" applyFont="1">
      <alignment vertical="center"/>
    </xf>
    <xf numFmtId="0" fontId="15" fillId="0" borderId="0" xfId="0" applyFont="1">
      <alignment vertical="center"/>
    </xf>
    <xf numFmtId="38" fontId="0" fillId="0" borderId="0" xfId="1" applyFont="1">
      <alignment vertical="center"/>
    </xf>
    <xf numFmtId="9" fontId="0" fillId="0" borderId="0" xfId="2" applyFont="1">
      <alignment vertical="center"/>
    </xf>
    <xf numFmtId="38" fontId="0" fillId="0" borderId="0" xfId="0" applyNumberFormat="1">
      <alignment vertical="center"/>
    </xf>
    <xf numFmtId="178" fontId="0" fillId="0" borderId="0" xfId="2" applyNumberFormat="1" applyFont="1">
      <alignment vertical="center"/>
    </xf>
    <xf numFmtId="179" fontId="0" fillId="0" borderId="0" xfId="2" applyNumberFormat="1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38" fontId="1" fillId="0" borderId="0" xfId="1" applyFont="1" applyProtection="1">
      <alignment vertical="center"/>
      <protection locked="0" hidden="1"/>
    </xf>
    <xf numFmtId="0" fontId="0" fillId="0" borderId="12" xfId="0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0" fillId="3" borderId="10" xfId="0" applyFill="1" applyBorder="1">
      <alignment vertical="center"/>
    </xf>
    <xf numFmtId="0" fontId="0" fillId="3" borderId="5" xfId="0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0" fillId="3" borderId="12" xfId="0" applyFill="1" applyBorder="1">
      <alignment vertical="center"/>
    </xf>
    <xf numFmtId="0" fontId="7" fillId="3" borderId="0" xfId="0" applyFont="1" applyFill="1">
      <alignment vertical="center"/>
    </xf>
    <xf numFmtId="0" fontId="7" fillId="3" borderId="6" xfId="0" applyFont="1" applyFill="1" applyBorder="1">
      <alignment vertical="center"/>
    </xf>
    <xf numFmtId="0" fontId="0" fillId="3" borderId="11" xfId="0" applyFill="1" applyBorder="1">
      <alignment vertical="center"/>
    </xf>
    <xf numFmtId="0" fontId="7" fillId="3" borderId="7" xfId="0" applyFont="1" applyFill="1" applyBorder="1">
      <alignment vertical="center"/>
    </xf>
    <xf numFmtId="0" fontId="0" fillId="3" borderId="7" xfId="0" applyFill="1" applyBorder="1">
      <alignment vertical="center"/>
    </xf>
    <xf numFmtId="0" fontId="7" fillId="3" borderId="9" xfId="0" applyFont="1" applyFill="1" applyBorder="1">
      <alignment vertical="center"/>
    </xf>
    <xf numFmtId="0" fontId="4" fillId="3" borderId="0" xfId="0" applyFont="1" applyFill="1">
      <alignment vertical="center"/>
    </xf>
    <xf numFmtId="0" fontId="12" fillId="3" borderId="0" xfId="0" applyFont="1" applyFill="1" applyAlignment="1">
      <alignment horizontal="center" vertical="top"/>
    </xf>
    <xf numFmtId="0" fontId="3" fillId="3" borderId="0" xfId="0" applyFont="1" applyFill="1" applyAlignment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8" xfId="0" applyFont="1" applyFill="1" applyBorder="1">
      <alignment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>
      <alignment vertical="center"/>
    </xf>
    <xf numFmtId="0" fontId="13" fillId="3" borderId="0" xfId="0" applyFont="1" applyFill="1" applyAlignment="1" applyProtection="1">
      <alignment vertical="center" shrinkToFit="1"/>
      <protection locked="0"/>
    </xf>
    <xf numFmtId="0" fontId="16" fillId="3" borderId="6" xfId="0" applyFont="1" applyFill="1" applyBorder="1">
      <alignment vertical="center"/>
    </xf>
    <xf numFmtId="0" fontId="0" fillId="3" borderId="0" xfId="0" applyFill="1" applyAlignment="1" applyProtection="1">
      <alignment vertical="top" wrapText="1"/>
      <protection locked="0"/>
    </xf>
    <xf numFmtId="0" fontId="0" fillId="0" borderId="0" xfId="0" applyProtection="1">
      <alignment vertical="center"/>
      <protection hidden="1"/>
    </xf>
    <xf numFmtId="0" fontId="0" fillId="3" borderId="0" xfId="0" applyFill="1" applyProtection="1">
      <alignment vertical="center"/>
      <protection hidden="1"/>
    </xf>
    <xf numFmtId="0" fontId="12" fillId="3" borderId="0" xfId="0" applyFont="1" applyFill="1" applyAlignment="1" applyProtection="1">
      <alignment horizontal="center" vertical="top"/>
      <protection hidden="1"/>
    </xf>
    <xf numFmtId="0" fontId="3" fillId="3" borderId="0" xfId="0" applyFont="1" applyFill="1" applyAlignment="1" applyProtection="1"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5" fillId="3" borderId="0" xfId="0" applyFont="1" applyFill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28" xfId="0" applyFont="1" applyFill="1" applyBorder="1" applyProtection="1">
      <alignment vertical="center"/>
      <protection hidden="1"/>
    </xf>
    <xf numFmtId="0" fontId="5" fillId="3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12" xfId="0" applyFont="1" applyFill="1" applyBorder="1" applyProtection="1">
      <alignment vertical="center"/>
      <protection hidden="1"/>
    </xf>
    <xf numFmtId="0" fontId="11" fillId="3" borderId="0" xfId="0" applyFont="1" applyFill="1" applyProtection="1">
      <alignment vertical="center"/>
      <protection hidden="1"/>
    </xf>
    <xf numFmtId="0" fontId="13" fillId="3" borderId="0" xfId="0" applyFont="1" applyFill="1" applyAlignment="1" applyProtection="1">
      <alignment vertical="center" shrinkToFit="1"/>
      <protection hidden="1"/>
    </xf>
    <xf numFmtId="0" fontId="16" fillId="3" borderId="0" xfId="0" applyFont="1" applyFill="1" applyProtection="1">
      <alignment vertical="center"/>
      <protection hidden="1"/>
    </xf>
    <xf numFmtId="0" fontId="16" fillId="3" borderId="6" xfId="0" applyFont="1" applyFill="1" applyBorder="1" applyProtection="1">
      <alignment vertical="center"/>
      <protection hidden="1"/>
    </xf>
    <xf numFmtId="0" fontId="0" fillId="3" borderId="10" xfId="0" applyFill="1" applyBorder="1" applyProtection="1">
      <alignment vertical="center"/>
      <protection hidden="1"/>
    </xf>
    <xf numFmtId="0" fontId="7" fillId="3" borderId="5" xfId="0" applyFont="1" applyFill="1" applyBorder="1" applyProtection="1">
      <alignment vertical="center"/>
      <protection hidden="1"/>
    </xf>
    <xf numFmtId="0" fontId="0" fillId="3" borderId="5" xfId="0" applyFill="1" applyBorder="1" applyProtection="1">
      <alignment vertical="center"/>
      <protection hidden="1"/>
    </xf>
    <xf numFmtId="0" fontId="7" fillId="3" borderId="8" xfId="0" applyFont="1" applyFill="1" applyBorder="1" applyProtection="1">
      <alignment vertical="center"/>
      <protection hidden="1"/>
    </xf>
    <xf numFmtId="0" fontId="0" fillId="3" borderId="12" xfId="0" applyFill="1" applyBorder="1" applyProtection="1">
      <alignment vertical="center"/>
      <protection hidden="1"/>
    </xf>
    <xf numFmtId="0" fontId="7" fillId="3" borderId="0" xfId="0" applyFont="1" applyFill="1" applyProtection="1">
      <alignment vertical="center"/>
      <protection hidden="1"/>
    </xf>
    <xf numFmtId="0" fontId="7" fillId="3" borderId="6" xfId="0" applyFont="1" applyFill="1" applyBorder="1" applyProtection="1">
      <alignment vertical="center"/>
      <protection hidden="1"/>
    </xf>
    <xf numFmtId="0" fontId="0" fillId="3" borderId="11" xfId="0" applyFill="1" applyBorder="1" applyProtection="1">
      <alignment vertical="center"/>
      <protection hidden="1"/>
    </xf>
    <xf numFmtId="0" fontId="7" fillId="3" borderId="7" xfId="0" applyFont="1" applyFill="1" applyBorder="1" applyProtection="1">
      <alignment vertical="center"/>
      <protection hidden="1"/>
    </xf>
    <xf numFmtId="0" fontId="0" fillId="3" borderId="7" xfId="0" applyFill="1" applyBorder="1" applyProtection="1">
      <alignment vertical="center"/>
      <protection hidden="1"/>
    </xf>
    <xf numFmtId="0" fontId="7" fillId="3" borderId="9" xfId="0" applyFont="1" applyFill="1" applyBorder="1" applyProtection="1">
      <alignment vertical="center"/>
      <protection hidden="1"/>
    </xf>
    <xf numFmtId="0" fontId="4" fillId="3" borderId="0" xfId="0" applyFont="1" applyFill="1" applyProtection="1">
      <alignment vertical="center"/>
      <protection hidden="1"/>
    </xf>
    <xf numFmtId="0" fontId="0" fillId="3" borderId="0" xfId="0" applyFill="1" applyAlignment="1" applyProtection="1">
      <alignment vertical="top" wrapText="1"/>
      <protection hidden="1"/>
    </xf>
    <xf numFmtId="0" fontId="9" fillId="3" borderId="0" xfId="0" applyFont="1" applyFill="1">
      <alignment vertical="center"/>
    </xf>
    <xf numFmtId="0" fontId="27" fillId="3" borderId="0" xfId="0" applyFont="1" applyFill="1">
      <alignment vertical="center"/>
    </xf>
    <xf numFmtId="0" fontId="5" fillId="3" borderId="27" xfId="0" applyFont="1" applyFill="1" applyBorder="1">
      <alignment vertical="center"/>
    </xf>
    <xf numFmtId="0" fontId="17" fillId="3" borderId="0" xfId="0" applyFont="1" applyFill="1">
      <alignment vertical="center"/>
    </xf>
    <xf numFmtId="38" fontId="1" fillId="3" borderId="0" xfId="1" applyFont="1" applyFill="1" applyProtection="1">
      <alignment vertical="center"/>
      <protection hidden="1"/>
    </xf>
    <xf numFmtId="0" fontId="8" fillId="3" borderId="0" xfId="0" applyFont="1" applyFill="1" applyProtection="1">
      <alignment vertical="center"/>
      <protection hidden="1"/>
    </xf>
    <xf numFmtId="0" fontId="4" fillId="3" borderId="0" xfId="0" applyFont="1" applyFill="1" applyAlignment="1">
      <alignment horizontal="left" vertical="center"/>
    </xf>
    <xf numFmtId="0" fontId="19" fillId="3" borderId="0" xfId="0" applyFont="1" applyFill="1" applyAlignment="1" applyProtection="1">
      <alignment horizontal="center" vertical="center"/>
      <protection hidden="1"/>
    </xf>
    <xf numFmtId="0" fontId="2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9" fillId="3" borderId="0" xfId="0" applyFont="1" applyFill="1" applyAlignment="1">
      <alignment vertical="center" shrinkToFit="1"/>
    </xf>
    <xf numFmtId="0" fontId="0" fillId="0" borderId="7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73" xfId="0" applyBorder="1" applyAlignment="1">
      <alignment horizontal="distributed" vertical="center"/>
    </xf>
    <xf numFmtId="0" fontId="0" fillId="0" borderId="75" xfId="0" applyBorder="1" applyAlignment="1">
      <alignment horizontal="distributed" vertical="center"/>
    </xf>
    <xf numFmtId="0" fontId="0" fillId="0" borderId="74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21" fillId="0" borderId="2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9" fillId="2" borderId="23" xfId="0" applyFont="1" applyFill="1" applyBorder="1" applyAlignment="1" applyProtection="1">
      <alignment horizontal="left" vertical="center" indent="1" shrinkToFit="1"/>
      <protection locked="0"/>
    </xf>
    <xf numFmtId="0" fontId="9" fillId="2" borderId="16" xfId="0" applyFont="1" applyFill="1" applyBorder="1" applyAlignment="1" applyProtection="1">
      <alignment horizontal="left" vertical="center" indent="1" shrinkToFit="1"/>
      <protection locked="0"/>
    </xf>
    <xf numFmtId="40" fontId="9" fillId="2" borderId="17" xfId="1" applyNumberFormat="1" applyFont="1" applyFill="1" applyBorder="1" applyAlignment="1" applyProtection="1">
      <alignment horizontal="right" vertical="center" indent="1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38" fontId="9" fillId="2" borderId="17" xfId="1" applyFont="1" applyFill="1" applyBorder="1" applyAlignment="1" applyProtection="1">
      <alignment horizontal="right" vertical="center" indent="1"/>
      <protection locked="0"/>
    </xf>
    <xf numFmtId="38" fontId="20" fillId="2" borderId="77" xfId="1" applyFont="1" applyFill="1" applyBorder="1" applyAlignment="1" applyProtection="1">
      <alignment vertical="center"/>
      <protection locked="0"/>
    </xf>
    <xf numFmtId="38" fontId="20" fillId="2" borderId="78" xfId="1" applyFont="1" applyFill="1" applyBorder="1" applyAlignment="1" applyProtection="1">
      <alignment vertical="center"/>
      <protection locked="0"/>
    </xf>
    <xf numFmtId="38" fontId="20" fillId="2" borderId="79" xfId="1" applyFont="1" applyFill="1" applyBorder="1" applyAlignment="1" applyProtection="1">
      <alignment vertical="center"/>
      <protection locked="0"/>
    </xf>
    <xf numFmtId="9" fontId="9" fillId="2" borderId="41" xfId="0" applyNumberFormat="1" applyFont="1" applyFill="1" applyBorder="1" applyAlignment="1" applyProtection="1">
      <alignment horizontal="center" vertical="center" shrinkToFit="1"/>
      <protection locked="0"/>
    </xf>
    <xf numFmtId="9" fontId="9" fillId="2" borderId="6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1" fillId="0" borderId="4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38" fontId="20" fillId="2" borderId="59" xfId="1" applyFont="1" applyFill="1" applyBorder="1" applyAlignment="1" applyProtection="1">
      <alignment vertical="center"/>
      <protection locked="0"/>
    </xf>
    <xf numFmtId="38" fontId="20" fillId="2" borderId="14" xfId="1" applyFont="1" applyFill="1" applyBorder="1" applyAlignment="1" applyProtection="1">
      <alignment vertical="center"/>
      <protection locked="0"/>
    </xf>
    <xf numFmtId="38" fontId="20" fillId="2" borderId="69" xfId="1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horizontal="left" vertical="center" indent="1" shrinkToFit="1"/>
      <protection locked="0"/>
    </xf>
    <xf numFmtId="0" fontId="9" fillId="2" borderId="14" xfId="0" applyFont="1" applyFill="1" applyBorder="1" applyAlignment="1" applyProtection="1">
      <alignment horizontal="left" vertical="center" indent="1" shrinkToFit="1"/>
      <protection locked="0"/>
    </xf>
    <xf numFmtId="180" fontId="22" fillId="2" borderId="29" xfId="0" applyNumberFormat="1" applyFont="1" applyFill="1" applyBorder="1" applyAlignment="1" applyProtection="1">
      <alignment horizontal="right" vertical="center" shrinkToFit="1"/>
      <protection locked="0" hidden="1"/>
    </xf>
    <xf numFmtId="180" fontId="22" fillId="2" borderId="27" xfId="0" applyNumberFormat="1" applyFont="1" applyFill="1" applyBorder="1" applyAlignment="1" applyProtection="1">
      <alignment horizontal="right" vertical="center" shrinkToFit="1"/>
      <protection locked="0" hidden="1"/>
    </xf>
    <xf numFmtId="180" fontId="22" fillId="2" borderId="31" xfId="0" applyNumberFormat="1" applyFont="1" applyFill="1" applyBorder="1" applyAlignment="1" applyProtection="1">
      <alignment horizontal="right" vertical="center" shrinkToFit="1"/>
      <protection locked="0" hidden="1"/>
    </xf>
    <xf numFmtId="0" fontId="9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2" borderId="37" xfId="0" applyFont="1" applyFill="1" applyBorder="1" applyAlignment="1" applyProtection="1">
      <alignment vertical="center" wrapText="1"/>
      <protection locked="0"/>
    </xf>
    <xf numFmtId="0" fontId="20" fillId="2" borderId="28" xfId="0" applyFont="1" applyFill="1" applyBorder="1" applyAlignment="1" applyProtection="1">
      <alignment vertical="center" wrapText="1"/>
      <protection locked="0"/>
    </xf>
    <xf numFmtId="0" fontId="20" fillId="2" borderId="38" xfId="0" applyFont="1" applyFill="1" applyBorder="1" applyAlignment="1" applyProtection="1">
      <alignment vertical="center" wrapText="1"/>
      <protection locked="0"/>
    </xf>
    <xf numFmtId="0" fontId="20" fillId="2" borderId="39" xfId="0" applyFont="1" applyFill="1" applyBorder="1" applyAlignment="1" applyProtection="1">
      <alignment vertical="center" wrapText="1"/>
      <protection locked="0"/>
    </xf>
    <xf numFmtId="0" fontId="20" fillId="2" borderId="35" xfId="0" applyFont="1" applyFill="1" applyBorder="1" applyAlignment="1" applyProtection="1">
      <alignment vertical="center" wrapText="1"/>
      <protection locked="0"/>
    </xf>
    <xf numFmtId="0" fontId="20" fillId="2" borderId="4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7" fillId="0" borderId="32" xfId="0" applyFont="1" applyBorder="1" applyAlignment="1" applyProtection="1">
      <alignment horizontal="center" vertical="center" wrapText="1"/>
      <protection hidden="1"/>
    </xf>
    <xf numFmtId="0" fontId="27" fillId="0" borderId="28" xfId="0" applyFont="1" applyBorder="1" applyAlignment="1" applyProtection="1">
      <alignment horizontal="center" vertical="center" wrapText="1"/>
      <protection hidden="1"/>
    </xf>
    <xf numFmtId="0" fontId="27" fillId="0" borderId="33" xfId="0" applyFont="1" applyBorder="1" applyAlignment="1" applyProtection="1">
      <alignment horizontal="center" vertical="center" wrapText="1"/>
      <protection hidden="1"/>
    </xf>
    <xf numFmtId="0" fontId="27" fillId="0" borderId="34" xfId="0" applyFont="1" applyBorder="1" applyAlignment="1" applyProtection="1">
      <alignment horizontal="center" vertical="center" wrapText="1"/>
      <protection hidden="1"/>
    </xf>
    <xf numFmtId="0" fontId="27" fillId="0" borderId="35" xfId="0" applyFont="1" applyBorder="1" applyAlignment="1" applyProtection="1">
      <alignment horizontal="center" vertical="center" wrapText="1"/>
      <protection hidden="1"/>
    </xf>
    <xf numFmtId="0" fontId="27" fillId="0" borderId="36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/>
    </xf>
    <xf numFmtId="0" fontId="12" fillId="2" borderId="0" xfId="0" applyFont="1" applyFill="1" applyAlignment="1" applyProtection="1">
      <alignment horizontal="left" vertical="center" shrinkToFit="1"/>
      <protection locked="0"/>
    </xf>
    <xf numFmtId="182" fontId="24" fillId="0" borderId="30" xfId="1" applyNumberFormat="1" applyFont="1" applyFill="1" applyBorder="1" applyAlignment="1" applyProtection="1">
      <alignment horizontal="center" vertical="center"/>
      <protection locked="0" hidden="1"/>
    </xf>
    <xf numFmtId="182" fontId="24" fillId="0" borderId="27" xfId="1" applyNumberFormat="1" applyFont="1" applyFill="1" applyBorder="1" applyAlignment="1" applyProtection="1">
      <alignment horizontal="center" vertical="center"/>
      <protection locked="0" hidden="1"/>
    </xf>
    <xf numFmtId="182" fontId="24" fillId="0" borderId="31" xfId="1" applyNumberFormat="1" applyFont="1" applyFill="1" applyBorder="1" applyAlignment="1" applyProtection="1">
      <alignment horizontal="center" vertical="center"/>
      <protection locked="0" hidden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6" fillId="0" borderId="29" xfId="0" applyFont="1" applyBorder="1" applyAlignment="1" applyProtection="1">
      <alignment horizontal="center" vertical="center" shrinkToFit="1"/>
      <protection hidden="1"/>
    </xf>
    <xf numFmtId="0" fontId="26" fillId="0" borderId="27" xfId="0" applyFont="1" applyBorder="1" applyAlignment="1" applyProtection="1">
      <alignment horizontal="center" vertical="center" shrinkToFit="1"/>
      <protection hidden="1"/>
    </xf>
    <xf numFmtId="176" fontId="24" fillId="2" borderId="26" xfId="0" applyNumberFormat="1" applyFont="1" applyFill="1" applyBorder="1" applyAlignment="1" applyProtection="1">
      <alignment horizontal="center" vertical="center" shrinkToFit="1"/>
      <protection locked="0" hidden="1"/>
    </xf>
    <xf numFmtId="176" fontId="24" fillId="2" borderId="54" xfId="0" applyNumberFormat="1" applyFont="1" applyFill="1" applyBorder="1" applyAlignment="1" applyProtection="1">
      <alignment horizontal="center" vertical="center" shrinkToFit="1"/>
      <protection locked="0" hidden="1"/>
    </xf>
    <xf numFmtId="0" fontId="27" fillId="0" borderId="29" xfId="0" applyFont="1" applyBorder="1" applyAlignment="1" applyProtection="1">
      <alignment horizontal="center" vertical="center" wrapText="1"/>
      <protection hidden="1"/>
    </xf>
    <xf numFmtId="0" fontId="27" fillId="0" borderId="27" xfId="0" applyFont="1" applyBorder="1" applyAlignment="1" applyProtection="1">
      <alignment horizontal="center" vertical="center" wrapText="1"/>
      <protection hidden="1"/>
    </xf>
    <xf numFmtId="0" fontId="27" fillId="3" borderId="0" xfId="0" applyFont="1" applyFill="1" applyAlignment="1" applyProtection="1">
      <alignment horizontal="right" vertical="center"/>
      <protection hidden="1"/>
    </xf>
    <xf numFmtId="0" fontId="27" fillId="3" borderId="71" xfId="0" applyFont="1" applyFill="1" applyBorder="1" applyAlignment="1" applyProtection="1">
      <alignment horizontal="right" vertical="center"/>
      <protection hidden="1"/>
    </xf>
    <xf numFmtId="0" fontId="17" fillId="3" borderId="0" xfId="0" applyFont="1" applyFill="1" applyAlignment="1" applyProtection="1">
      <alignment horizontal="right" vertical="center"/>
      <protection hidden="1"/>
    </xf>
    <xf numFmtId="0" fontId="19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62" xfId="0" applyFont="1" applyFill="1" applyBorder="1" applyAlignment="1" applyProtection="1">
      <alignment horizontal="left" vertical="center" indent="1" shrinkToFit="1"/>
      <protection locked="0"/>
    </xf>
    <xf numFmtId="0" fontId="9" fillId="2" borderId="63" xfId="0" applyFont="1" applyFill="1" applyBorder="1" applyAlignment="1" applyProtection="1">
      <alignment horizontal="left" vertical="center" indent="1" shrinkToFit="1"/>
      <protection locked="0"/>
    </xf>
    <xf numFmtId="0" fontId="9" fillId="2" borderId="64" xfId="0" applyFont="1" applyFill="1" applyBorder="1" applyAlignment="1" applyProtection="1">
      <alignment horizontal="left" vertical="center" indent="1" shrinkToFit="1"/>
      <protection locked="0"/>
    </xf>
    <xf numFmtId="40" fontId="9" fillId="2" borderId="48" xfId="1" applyNumberFormat="1" applyFont="1" applyFill="1" applyBorder="1" applyAlignment="1" applyProtection="1">
      <alignment horizontal="right" vertical="center" indent="1"/>
      <protection locked="0"/>
    </xf>
    <xf numFmtId="40" fontId="9" fillId="2" borderId="46" xfId="1" applyNumberFormat="1" applyFont="1" applyFill="1" applyBorder="1" applyAlignment="1" applyProtection="1">
      <alignment horizontal="right" vertical="center" indent="1"/>
      <protection locked="0"/>
    </xf>
    <xf numFmtId="40" fontId="9" fillId="2" borderId="47" xfId="1" applyNumberFormat="1" applyFont="1" applyFill="1" applyBorder="1" applyAlignment="1" applyProtection="1">
      <alignment horizontal="right" vertical="center" indent="1"/>
      <protection locked="0"/>
    </xf>
    <xf numFmtId="0" fontId="9" fillId="2" borderId="48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38" fontId="9" fillId="2" borderId="48" xfId="1" applyFont="1" applyFill="1" applyBorder="1" applyAlignment="1" applyProtection="1">
      <alignment horizontal="right" vertical="center" indent="1"/>
      <protection locked="0"/>
    </xf>
    <xf numFmtId="38" fontId="9" fillId="2" borderId="46" xfId="1" applyFont="1" applyFill="1" applyBorder="1" applyAlignment="1" applyProtection="1">
      <alignment horizontal="right" vertical="center" indent="1"/>
      <protection locked="0"/>
    </xf>
    <xf numFmtId="38" fontId="9" fillId="2" borderId="47" xfId="1" applyFont="1" applyFill="1" applyBorder="1" applyAlignment="1" applyProtection="1">
      <alignment horizontal="right" vertical="center" indent="1"/>
      <protection locked="0"/>
    </xf>
    <xf numFmtId="9" fontId="9" fillId="0" borderId="2" xfId="0" applyNumberFormat="1" applyFont="1" applyBorder="1" applyAlignment="1">
      <alignment horizontal="center" vertical="center"/>
    </xf>
    <xf numFmtId="9" fontId="9" fillId="0" borderId="4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9" fontId="9" fillId="0" borderId="11" xfId="0" applyNumberFormat="1" applyFont="1" applyBorder="1" applyAlignment="1">
      <alignment horizontal="center" vertical="center"/>
    </xf>
    <xf numFmtId="9" fontId="9" fillId="0" borderId="9" xfId="0" applyNumberFormat="1" applyFont="1" applyBorder="1" applyAlignment="1">
      <alignment horizontal="center" vertical="center"/>
    </xf>
    <xf numFmtId="0" fontId="5" fillId="2" borderId="67" xfId="0" applyFont="1" applyFill="1" applyBorder="1" applyAlignment="1">
      <alignment horizontal="left" vertical="center" wrapText="1"/>
    </xf>
    <xf numFmtId="0" fontId="5" fillId="2" borderId="57" xfId="0" applyFont="1" applyFill="1" applyBorder="1" applyAlignment="1">
      <alignment horizontal="left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8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9" fontId="0" fillId="0" borderId="49" xfId="0" applyNumberFormat="1" applyBorder="1" applyAlignment="1">
      <alignment horizontal="center" vertical="center"/>
    </xf>
    <xf numFmtId="9" fontId="0" fillId="0" borderId="55" xfId="0" applyNumberFormat="1" applyBorder="1" applyAlignment="1">
      <alignment horizontal="center" vertical="center"/>
    </xf>
    <xf numFmtId="38" fontId="20" fillId="2" borderId="80" xfId="1" applyFont="1" applyFill="1" applyBorder="1" applyAlignment="1" applyProtection="1">
      <alignment vertical="center"/>
      <protection locked="0"/>
    </xf>
    <xf numFmtId="38" fontId="20" fillId="2" borderId="81" xfId="1" applyFont="1" applyFill="1" applyBorder="1" applyAlignment="1" applyProtection="1">
      <alignment vertical="center"/>
      <protection locked="0"/>
    </xf>
    <xf numFmtId="38" fontId="20" fillId="2" borderId="82" xfId="1" applyFont="1" applyFill="1" applyBorder="1" applyAlignment="1" applyProtection="1">
      <alignment vertical="center"/>
      <protection locked="0"/>
    </xf>
    <xf numFmtId="38" fontId="20" fillId="0" borderId="13" xfId="1" applyFont="1" applyFill="1" applyBorder="1" applyAlignment="1" applyProtection="1">
      <alignment horizontal="right" vertical="center" indent="1"/>
      <protection hidden="1"/>
    </xf>
    <xf numFmtId="38" fontId="20" fillId="0" borderId="70" xfId="1" applyFont="1" applyFill="1" applyBorder="1" applyAlignment="1" applyProtection="1">
      <alignment horizontal="right" vertical="center" indent="1"/>
      <protection hidden="1"/>
    </xf>
    <xf numFmtId="38" fontId="20" fillId="0" borderId="1" xfId="1" applyFont="1" applyFill="1" applyBorder="1" applyAlignment="1" applyProtection="1">
      <alignment horizontal="right" vertical="center" indent="1"/>
      <protection locked="0" hidden="1"/>
    </xf>
    <xf numFmtId="38" fontId="20" fillId="0" borderId="21" xfId="1" applyFont="1" applyFill="1" applyBorder="1" applyAlignment="1" applyProtection="1">
      <alignment horizontal="right" vertical="center" indent="1"/>
      <protection locked="0" hidden="1"/>
    </xf>
    <xf numFmtId="38" fontId="20" fillId="0" borderId="76" xfId="1" applyFont="1" applyFill="1" applyBorder="1" applyAlignment="1" applyProtection="1">
      <alignment horizontal="right" vertical="center" indent="1"/>
      <protection hidden="1"/>
    </xf>
    <xf numFmtId="38" fontId="20" fillId="0" borderId="72" xfId="1" applyFont="1" applyFill="1" applyBorder="1" applyAlignment="1" applyProtection="1">
      <alignment horizontal="right" vertical="center" indent="1"/>
      <protection hidden="1"/>
    </xf>
    <xf numFmtId="38" fontId="20" fillId="0" borderId="18" xfId="1" applyFont="1" applyFill="1" applyBorder="1" applyAlignment="1" applyProtection="1">
      <alignment horizontal="right" vertical="center" indent="1"/>
      <protection hidden="1"/>
    </xf>
    <xf numFmtId="38" fontId="20" fillId="0" borderId="19" xfId="1" applyFont="1" applyFill="1" applyBorder="1" applyAlignment="1" applyProtection="1">
      <alignment horizontal="right" vertical="center" indent="1"/>
      <protection hidden="1"/>
    </xf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5" fillId="0" borderId="44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5" fillId="0" borderId="68" xfId="0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 indent="1"/>
    </xf>
    <xf numFmtId="0" fontId="7" fillId="3" borderId="0" xfId="0" applyFont="1" applyFill="1" applyAlignment="1">
      <alignment horizontal="distributed" vertical="center" indent="1"/>
    </xf>
    <xf numFmtId="0" fontId="7" fillId="3" borderId="7" xfId="0" applyFont="1" applyFill="1" applyBorder="1" applyAlignment="1">
      <alignment horizontal="distributed" vertical="center" indent="1"/>
    </xf>
    <xf numFmtId="0" fontId="12" fillId="3" borderId="4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9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55" xfId="0" applyBorder="1" applyAlignment="1">
      <alignment horizontal="distributed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top"/>
    </xf>
    <xf numFmtId="0" fontId="9" fillId="0" borderId="51" xfId="0" applyFont="1" applyBorder="1" applyAlignment="1">
      <alignment horizontal="center" vertical="center"/>
    </xf>
    <xf numFmtId="9" fontId="9" fillId="0" borderId="73" xfId="0" applyNumberFormat="1" applyFont="1" applyBorder="1" applyAlignment="1">
      <alignment horizontal="center" vertical="center"/>
    </xf>
    <xf numFmtId="9" fontId="9" fillId="0" borderId="74" xfId="0" applyNumberFormat="1" applyFont="1" applyBorder="1" applyAlignment="1">
      <alignment horizontal="center" vertical="center"/>
    </xf>
    <xf numFmtId="9" fontId="9" fillId="2" borderId="48" xfId="0" applyNumberFormat="1" applyFont="1" applyFill="1" applyBorder="1" applyAlignment="1" applyProtection="1">
      <alignment horizontal="center" vertical="center" shrinkToFit="1"/>
      <protection locked="0"/>
    </xf>
    <xf numFmtId="9" fontId="9" fillId="2" borderId="61" xfId="0" applyNumberFormat="1" applyFont="1" applyFill="1" applyBorder="1" applyAlignment="1" applyProtection="1">
      <alignment horizontal="center" vertical="center" shrinkToFit="1"/>
      <protection locked="0"/>
    </xf>
    <xf numFmtId="181" fontId="23" fillId="0" borderId="29" xfId="0" applyNumberFormat="1" applyFont="1" applyBorder="1" applyAlignment="1" applyProtection="1">
      <alignment horizontal="center" vertical="center"/>
      <protection locked="0" hidden="1"/>
    </xf>
    <xf numFmtId="181" fontId="23" fillId="0" borderId="27" xfId="0" applyNumberFormat="1" applyFont="1" applyBorder="1" applyAlignment="1" applyProtection="1">
      <alignment horizontal="center" vertical="center"/>
      <protection locked="0" hidden="1"/>
    </xf>
    <xf numFmtId="181" fontId="23" fillId="0" borderId="31" xfId="0" applyNumberFormat="1" applyFont="1" applyBorder="1" applyAlignment="1" applyProtection="1">
      <alignment horizontal="center" vertical="center"/>
      <protection locked="0" hidden="1"/>
    </xf>
    <xf numFmtId="0" fontId="13" fillId="2" borderId="0" xfId="0" applyFont="1" applyFill="1" applyAlignment="1" applyProtection="1">
      <alignment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38" fontId="9" fillId="2" borderId="15" xfId="1" applyFont="1" applyFill="1" applyBorder="1" applyAlignment="1" applyProtection="1">
      <alignment horizontal="right" vertical="center" indent="1"/>
      <protection locked="0"/>
    </xf>
    <xf numFmtId="40" fontId="9" fillId="2" borderId="15" xfId="1" applyNumberFormat="1" applyFont="1" applyFill="1" applyBorder="1" applyAlignment="1" applyProtection="1">
      <alignment horizontal="right" vertical="center" indent="1"/>
      <protection locked="0"/>
    </xf>
    <xf numFmtId="0" fontId="12" fillId="2" borderId="0" xfId="0" applyFont="1" applyFill="1" applyAlignment="1" applyProtection="1">
      <alignment horizontal="left" vertical="center" shrinkToFit="1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182" fontId="24" fillId="0" borderId="30" xfId="1" applyNumberFormat="1" applyFont="1" applyFill="1" applyBorder="1" applyAlignment="1" applyProtection="1">
      <alignment horizontal="center" vertical="center"/>
      <protection hidden="1"/>
    </xf>
    <xf numFmtId="182" fontId="24" fillId="0" borderId="27" xfId="1" applyNumberFormat="1" applyFont="1" applyFill="1" applyBorder="1" applyAlignment="1" applyProtection="1">
      <alignment horizontal="center" vertical="center"/>
      <protection hidden="1"/>
    </xf>
    <xf numFmtId="182" fontId="24" fillId="0" borderId="31" xfId="1" applyNumberFormat="1" applyFont="1" applyFill="1" applyBorder="1" applyAlignment="1" applyProtection="1">
      <alignment horizontal="center" vertical="center"/>
      <protection hidden="1"/>
    </xf>
    <xf numFmtId="181" fontId="23" fillId="0" borderId="29" xfId="0" applyNumberFormat="1" applyFont="1" applyBorder="1" applyAlignment="1" applyProtection="1">
      <alignment horizontal="center" vertical="center"/>
      <protection hidden="1"/>
    </xf>
    <xf numFmtId="181" fontId="23" fillId="0" borderId="27" xfId="0" applyNumberFormat="1" applyFont="1" applyBorder="1" applyAlignment="1" applyProtection="1">
      <alignment horizontal="center" vertical="center"/>
      <protection hidden="1"/>
    </xf>
    <xf numFmtId="181" fontId="23" fillId="0" borderId="31" xfId="0" applyNumberFormat="1" applyFont="1" applyBorder="1" applyAlignment="1" applyProtection="1">
      <alignment horizontal="center" vertical="center"/>
      <protection hidden="1"/>
    </xf>
    <xf numFmtId="0" fontId="5" fillId="0" borderId="32" xfId="0" applyFont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20" fillId="2" borderId="37" xfId="0" applyFont="1" applyFill="1" applyBorder="1" applyAlignment="1" applyProtection="1">
      <alignment vertical="center" wrapText="1"/>
      <protection hidden="1"/>
    </xf>
    <xf numFmtId="0" fontId="20" fillId="2" borderId="28" xfId="0" applyFont="1" applyFill="1" applyBorder="1" applyAlignment="1" applyProtection="1">
      <alignment vertical="center" wrapText="1"/>
      <protection hidden="1"/>
    </xf>
    <xf numFmtId="0" fontId="20" fillId="2" borderId="38" xfId="0" applyFont="1" applyFill="1" applyBorder="1" applyAlignment="1" applyProtection="1">
      <alignment vertical="center" wrapText="1"/>
      <protection hidden="1"/>
    </xf>
    <xf numFmtId="0" fontId="20" fillId="2" borderId="39" xfId="0" applyFont="1" applyFill="1" applyBorder="1" applyAlignment="1" applyProtection="1">
      <alignment vertical="center" wrapText="1"/>
      <protection hidden="1"/>
    </xf>
    <xf numFmtId="0" fontId="20" fillId="2" borderId="35" xfId="0" applyFont="1" applyFill="1" applyBorder="1" applyAlignment="1" applyProtection="1">
      <alignment vertical="center" wrapText="1"/>
      <protection hidden="1"/>
    </xf>
    <xf numFmtId="0" fontId="20" fillId="2" borderId="40" xfId="0" applyFont="1" applyFill="1" applyBorder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vertical="center" shrinkToFit="1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10" fillId="3" borderId="29" xfId="0" applyFont="1" applyFill="1" applyBorder="1" applyAlignment="1" applyProtection="1">
      <alignment horizontal="center" vertical="center"/>
      <protection hidden="1"/>
    </xf>
    <xf numFmtId="0" fontId="10" fillId="3" borderId="27" xfId="0" applyFont="1" applyFill="1" applyBorder="1" applyAlignment="1" applyProtection="1">
      <alignment horizontal="center" vertical="center"/>
      <protection hidden="1"/>
    </xf>
    <xf numFmtId="0" fontId="10" fillId="3" borderId="31" xfId="0" applyFont="1" applyFill="1" applyBorder="1" applyAlignment="1" applyProtection="1">
      <alignment horizontal="center" vertical="center"/>
      <protection hidden="1"/>
    </xf>
    <xf numFmtId="0" fontId="12" fillId="3" borderId="28" xfId="0" applyFont="1" applyFill="1" applyBorder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80" fontId="22" fillId="2" borderId="29" xfId="0" applyNumberFormat="1" applyFont="1" applyFill="1" applyBorder="1" applyAlignment="1" applyProtection="1">
      <alignment horizontal="right" vertical="center" shrinkToFit="1"/>
      <protection hidden="1"/>
    </xf>
    <xf numFmtId="180" fontId="22" fillId="2" borderId="27" xfId="0" applyNumberFormat="1" applyFont="1" applyFill="1" applyBorder="1" applyAlignment="1" applyProtection="1">
      <alignment horizontal="right" vertical="center" shrinkToFit="1"/>
      <protection hidden="1"/>
    </xf>
    <xf numFmtId="180" fontId="22" fillId="2" borderId="31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176" fontId="0" fillId="2" borderId="26" xfId="0" applyNumberFormat="1" applyFill="1" applyBorder="1" applyAlignment="1" applyProtection="1">
      <alignment horizontal="distributed" vertical="center" indent="2"/>
      <protection hidden="1"/>
    </xf>
    <xf numFmtId="176" fontId="0" fillId="2" borderId="54" xfId="0" applyNumberFormat="1" applyFill="1" applyBorder="1" applyAlignment="1" applyProtection="1">
      <alignment horizontal="distributed" vertical="center" indent="2"/>
      <protection hidden="1"/>
    </xf>
    <xf numFmtId="0" fontId="14" fillId="3" borderId="29" xfId="0" applyFont="1" applyFill="1" applyBorder="1" applyAlignment="1" applyProtection="1">
      <alignment horizontal="center" vertical="center"/>
      <protection hidden="1"/>
    </xf>
    <xf numFmtId="0" fontId="14" fillId="3" borderId="27" xfId="0" applyFont="1" applyFill="1" applyBorder="1" applyAlignment="1" applyProtection="1">
      <alignment horizontal="center" vertical="center"/>
      <protection hidden="1"/>
    </xf>
    <xf numFmtId="177" fontId="10" fillId="2" borderId="27" xfId="0" applyNumberFormat="1" applyFont="1" applyFill="1" applyBorder="1" applyAlignment="1" applyProtection="1">
      <alignment horizontal="center" vertical="center"/>
      <protection hidden="1"/>
    </xf>
    <xf numFmtId="177" fontId="10" fillId="2" borderId="31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3" borderId="0" xfId="0" applyFont="1" applyFill="1" applyAlignment="1" applyProtection="1">
      <alignment horizontal="right" vertical="center"/>
      <protection hidden="1"/>
    </xf>
    <xf numFmtId="0" fontId="9" fillId="3" borderId="71" xfId="0" applyFont="1" applyFill="1" applyBorder="1" applyAlignment="1" applyProtection="1">
      <alignment horizontal="right" vertical="center"/>
      <protection hidden="1"/>
    </xf>
    <xf numFmtId="0" fontId="9" fillId="0" borderId="52" xfId="0" applyFont="1" applyBorder="1" applyAlignment="1" applyProtection="1">
      <alignment horizontal="center" vertical="center"/>
      <protection hidden="1"/>
    </xf>
    <xf numFmtId="0" fontId="9" fillId="0" borderId="53" xfId="0" applyFont="1" applyBorder="1" applyAlignment="1" applyProtection="1">
      <alignment horizontal="center" vertical="center"/>
      <protection hidden="1"/>
    </xf>
    <xf numFmtId="0" fontId="9" fillId="0" borderId="43" xfId="0" applyFont="1" applyBorder="1" applyAlignment="1" applyProtection="1">
      <alignment horizontal="center" vertical="center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21" fillId="0" borderId="5" xfId="0" applyFont="1" applyBorder="1" applyAlignment="1" applyProtection="1">
      <alignment horizontal="center" vertical="center"/>
      <protection hidden="1"/>
    </xf>
    <xf numFmtId="0" fontId="21" fillId="0" borderId="8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51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left" vertical="center" indent="1"/>
      <protection hidden="1"/>
    </xf>
    <xf numFmtId="0" fontId="5" fillId="2" borderId="14" xfId="0" applyFont="1" applyFill="1" applyBorder="1" applyAlignment="1" applyProtection="1">
      <alignment horizontal="left" vertical="center" indent="1"/>
      <protection hidden="1"/>
    </xf>
    <xf numFmtId="9" fontId="9" fillId="2" borderId="41" xfId="0" applyNumberFormat="1" applyFont="1" applyFill="1" applyBorder="1" applyAlignment="1" applyProtection="1">
      <alignment horizontal="center" vertical="center" shrinkToFit="1"/>
      <protection hidden="1"/>
    </xf>
    <xf numFmtId="9" fontId="9" fillId="2" borderId="60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23" xfId="0" applyFont="1" applyFill="1" applyBorder="1" applyAlignment="1" applyProtection="1">
      <alignment horizontal="left" vertical="center" indent="1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38" fontId="5" fillId="2" borderId="17" xfId="1" applyFont="1" applyFill="1" applyBorder="1" applyAlignment="1" applyProtection="1">
      <alignment horizontal="right" vertical="center" indent="1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38" fontId="20" fillId="2" borderId="41" xfId="1" applyFont="1" applyFill="1" applyBorder="1" applyAlignment="1" applyProtection="1">
      <alignment vertical="center"/>
      <protection hidden="1"/>
    </xf>
    <xf numFmtId="38" fontId="20" fillId="2" borderId="16" xfId="1" applyFont="1" applyFill="1" applyBorder="1" applyAlignment="1" applyProtection="1">
      <alignment vertical="center"/>
      <protection hidden="1"/>
    </xf>
    <xf numFmtId="38" fontId="20" fillId="2" borderId="42" xfId="1" applyFont="1" applyFill="1" applyBorder="1" applyAlignment="1" applyProtection="1">
      <alignment vertical="center"/>
      <protection hidden="1"/>
    </xf>
    <xf numFmtId="38" fontId="5" fillId="2" borderId="15" xfId="1" applyFont="1" applyFill="1" applyBorder="1" applyAlignment="1" applyProtection="1">
      <alignment horizontal="right" vertical="center" indent="1"/>
      <protection hidden="1"/>
    </xf>
    <xf numFmtId="0" fontId="5" fillId="2" borderId="15" xfId="0" applyFont="1" applyFill="1" applyBorder="1" applyAlignment="1" applyProtection="1">
      <alignment horizontal="center" vertical="center"/>
      <protection hidden="1"/>
    </xf>
    <xf numFmtId="38" fontId="20" fillId="2" borderId="59" xfId="1" applyFont="1" applyFill="1" applyBorder="1" applyAlignment="1" applyProtection="1">
      <alignment vertical="center"/>
      <protection hidden="1"/>
    </xf>
    <xf numFmtId="38" fontId="20" fillId="2" borderId="14" xfId="1" applyFont="1" applyFill="1" applyBorder="1" applyAlignment="1" applyProtection="1">
      <alignment vertical="center"/>
      <protection hidden="1"/>
    </xf>
    <xf numFmtId="38" fontId="20" fillId="2" borderId="69" xfId="1" applyFont="1" applyFill="1" applyBorder="1" applyAlignment="1" applyProtection="1">
      <alignment vertical="center"/>
      <protection hidden="1"/>
    </xf>
    <xf numFmtId="0" fontId="21" fillId="0" borderId="45" xfId="0" applyFont="1" applyBorder="1" applyAlignment="1" applyProtection="1">
      <alignment horizontal="center" vertical="center"/>
      <protection hidden="1"/>
    </xf>
    <xf numFmtId="0" fontId="21" fillId="0" borderId="3" xfId="0" applyFont="1" applyBorder="1" applyAlignment="1" applyProtection="1">
      <alignment horizontal="center" vertical="center"/>
      <protection hidden="1"/>
    </xf>
    <xf numFmtId="0" fontId="21" fillId="0" borderId="4" xfId="0" applyFont="1" applyBorder="1" applyAlignment="1" applyProtection="1">
      <alignment horizontal="center" vertical="center"/>
      <protection hidden="1"/>
    </xf>
    <xf numFmtId="0" fontId="16" fillId="0" borderId="20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44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68" xfId="0" applyFont="1" applyBorder="1" applyAlignment="1" applyProtection="1">
      <alignment horizontal="center"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5" fillId="2" borderId="62" xfId="0" applyFont="1" applyFill="1" applyBorder="1" applyAlignment="1" applyProtection="1">
      <alignment horizontal="left" vertical="center" indent="1"/>
      <protection hidden="1"/>
    </xf>
    <xf numFmtId="0" fontId="5" fillId="2" borderId="63" xfId="0" applyFont="1" applyFill="1" applyBorder="1" applyAlignment="1" applyProtection="1">
      <alignment horizontal="left" vertical="center" indent="1"/>
      <protection hidden="1"/>
    </xf>
    <xf numFmtId="0" fontId="5" fillId="2" borderId="64" xfId="0" applyFont="1" applyFill="1" applyBorder="1" applyAlignment="1" applyProtection="1">
      <alignment horizontal="left" vertical="center" indent="1"/>
      <protection hidden="1"/>
    </xf>
    <xf numFmtId="38" fontId="5" fillId="2" borderId="48" xfId="1" applyFont="1" applyFill="1" applyBorder="1" applyAlignment="1" applyProtection="1">
      <alignment horizontal="right" vertical="center" indent="1"/>
      <protection hidden="1"/>
    </xf>
    <xf numFmtId="38" fontId="5" fillId="2" borderId="46" xfId="1" applyFont="1" applyFill="1" applyBorder="1" applyAlignment="1" applyProtection="1">
      <alignment horizontal="right" vertical="center" indent="1"/>
      <protection hidden="1"/>
    </xf>
    <xf numFmtId="38" fontId="5" fillId="2" borderId="47" xfId="1" applyFont="1" applyFill="1" applyBorder="1" applyAlignment="1" applyProtection="1">
      <alignment horizontal="right" vertical="center" indent="1"/>
      <protection hidden="1"/>
    </xf>
    <xf numFmtId="0" fontId="12" fillId="3" borderId="44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7" fillId="2" borderId="44" xfId="0" applyFont="1" applyFill="1" applyBorder="1" applyAlignment="1" applyProtection="1">
      <alignment horizontal="center" vertical="top" wrapText="1"/>
      <protection hidden="1"/>
    </xf>
    <xf numFmtId="0" fontId="7" fillId="2" borderId="0" xfId="0" applyFont="1" applyFill="1" applyAlignment="1" applyProtection="1">
      <alignment horizontal="center" vertical="top" wrapText="1"/>
      <protection hidden="1"/>
    </xf>
    <xf numFmtId="0" fontId="7" fillId="2" borderId="6" xfId="0" applyFont="1" applyFill="1" applyBorder="1" applyAlignment="1" applyProtection="1">
      <alignment horizontal="center" vertical="top" wrapText="1"/>
      <protection hidden="1"/>
    </xf>
    <xf numFmtId="0" fontId="7" fillId="2" borderId="68" xfId="0" applyFont="1" applyFill="1" applyBorder="1" applyAlignment="1" applyProtection="1">
      <alignment horizontal="center" vertical="top" wrapText="1"/>
      <protection hidden="1"/>
    </xf>
    <xf numFmtId="0" fontId="7" fillId="2" borderId="7" xfId="0" applyFont="1" applyFill="1" applyBorder="1" applyAlignment="1" applyProtection="1">
      <alignment horizontal="center" vertical="top" wrapText="1"/>
      <protection hidden="1"/>
    </xf>
    <xf numFmtId="0" fontId="7" fillId="2" borderId="9" xfId="0" applyFont="1" applyFill="1" applyBorder="1" applyAlignment="1" applyProtection="1">
      <alignment horizontal="center" vertical="top" wrapText="1"/>
      <protection hidden="1"/>
    </xf>
    <xf numFmtId="9" fontId="9" fillId="0" borderId="73" xfId="0" applyNumberFormat="1" applyFont="1" applyBorder="1" applyAlignment="1" applyProtection="1">
      <alignment horizontal="center" vertical="center"/>
      <protection hidden="1"/>
    </xf>
    <xf numFmtId="9" fontId="9" fillId="0" borderId="74" xfId="0" applyNumberFormat="1" applyFont="1" applyBorder="1" applyAlignment="1" applyProtection="1">
      <alignment horizontal="center" vertical="center"/>
      <protection hidden="1"/>
    </xf>
    <xf numFmtId="0" fontId="0" fillId="0" borderId="75" xfId="0" applyBorder="1" applyAlignment="1" applyProtection="1">
      <alignment horizontal="distributed" vertical="center"/>
      <protection hidden="1"/>
    </xf>
    <xf numFmtId="0" fontId="0" fillId="0" borderId="74" xfId="0" applyBorder="1" applyAlignment="1" applyProtection="1">
      <alignment horizontal="distributed" vertical="center"/>
      <protection hidden="1"/>
    </xf>
    <xf numFmtId="0" fontId="5" fillId="0" borderId="44" xfId="0" applyFont="1" applyBorder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5" fillId="0" borderId="6" xfId="0" applyFont="1" applyBorder="1" applyAlignment="1" applyProtection="1">
      <alignment horizontal="center" vertical="top" wrapText="1"/>
      <protection hidden="1"/>
    </xf>
    <xf numFmtId="0" fontId="5" fillId="0" borderId="68" xfId="0" applyFont="1" applyBorder="1" applyAlignment="1" applyProtection="1">
      <alignment horizontal="center" vertical="top" wrapText="1"/>
      <protection hidden="1"/>
    </xf>
    <xf numFmtId="0" fontId="5" fillId="0" borderId="7" xfId="0" applyFont="1" applyBorder="1" applyAlignment="1" applyProtection="1">
      <alignment horizontal="center" vertical="top" wrapText="1"/>
      <protection hidden="1"/>
    </xf>
    <xf numFmtId="0" fontId="5" fillId="0" borderId="9" xfId="0" applyFont="1" applyBorder="1" applyAlignment="1" applyProtection="1">
      <alignment horizontal="center" vertical="top" wrapText="1"/>
      <protection hidden="1"/>
    </xf>
    <xf numFmtId="9" fontId="9" fillId="0" borderId="11" xfId="0" applyNumberFormat="1" applyFont="1" applyBorder="1" applyAlignment="1" applyProtection="1">
      <alignment horizontal="center" vertical="center"/>
      <protection hidden="1"/>
    </xf>
    <xf numFmtId="9" fontId="9" fillId="0" borderId="9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distributed" vertical="center"/>
      <protection hidden="1"/>
    </xf>
    <xf numFmtId="0" fontId="0" fillId="0" borderId="9" xfId="0" applyBorder="1" applyAlignment="1" applyProtection="1">
      <alignment horizontal="distributed" vertical="center"/>
      <protection hidden="1"/>
    </xf>
    <xf numFmtId="0" fontId="5" fillId="2" borderId="48" xfId="0" applyFont="1" applyFill="1" applyBorder="1" applyAlignment="1" applyProtection="1">
      <alignment horizontal="center" vertical="center"/>
      <protection hidden="1"/>
    </xf>
    <xf numFmtId="0" fontId="5" fillId="2" borderId="47" xfId="0" applyFont="1" applyFill="1" applyBorder="1" applyAlignment="1" applyProtection="1">
      <alignment horizontal="center" vertical="center"/>
      <protection hidden="1"/>
    </xf>
    <xf numFmtId="38" fontId="20" fillId="2" borderId="48" xfId="1" applyFont="1" applyFill="1" applyBorder="1" applyAlignment="1" applyProtection="1">
      <alignment vertical="center"/>
      <protection hidden="1"/>
    </xf>
    <xf numFmtId="38" fontId="20" fillId="2" borderId="46" xfId="1" applyFont="1" applyFill="1" applyBorder="1" applyAlignment="1" applyProtection="1">
      <alignment vertical="center"/>
      <protection hidden="1"/>
    </xf>
    <xf numFmtId="38" fontId="20" fillId="2" borderId="47" xfId="1" applyFont="1" applyFill="1" applyBorder="1" applyAlignment="1" applyProtection="1">
      <alignment vertical="center"/>
      <protection hidden="1"/>
    </xf>
    <xf numFmtId="9" fontId="9" fillId="2" borderId="48" xfId="0" applyNumberFormat="1" applyFont="1" applyFill="1" applyBorder="1" applyAlignment="1" applyProtection="1">
      <alignment horizontal="center" vertical="center" shrinkToFit="1"/>
      <protection hidden="1"/>
    </xf>
    <xf numFmtId="9" fontId="9" fillId="2" borderId="61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67" xfId="0" applyFont="1" applyFill="1" applyBorder="1" applyAlignment="1" applyProtection="1">
      <alignment horizontal="left" vertical="center" wrapText="1"/>
      <protection hidden="1"/>
    </xf>
    <xf numFmtId="0" fontId="5" fillId="2" borderId="57" xfId="0" applyFont="1" applyFill="1" applyBorder="1" applyAlignment="1" applyProtection="1">
      <alignment horizontal="left" vertical="center" wrapText="1"/>
      <protection hidden="1"/>
    </xf>
    <xf numFmtId="0" fontId="5" fillId="2" borderId="58" xfId="0" applyFont="1" applyFill="1" applyBorder="1" applyAlignment="1" applyProtection="1">
      <alignment horizontal="left" vertical="center" wrapText="1"/>
      <protection hidden="1"/>
    </xf>
    <xf numFmtId="0" fontId="5" fillId="2" borderId="44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6" xfId="0" applyFont="1" applyFill="1" applyBorder="1" applyAlignment="1" applyProtection="1">
      <alignment horizontal="left" vertical="center" wrapText="1"/>
      <protection hidden="1"/>
    </xf>
    <xf numFmtId="0" fontId="0" fillId="0" borderId="56" xfId="0" applyBorder="1" applyAlignment="1" applyProtection="1">
      <alignment horizontal="center" vertical="center" textRotation="255"/>
      <protection hidden="1"/>
    </xf>
    <xf numFmtId="0" fontId="0" fillId="0" borderId="12" xfId="0" applyBorder="1" applyAlignment="1" applyProtection="1">
      <alignment horizontal="center" vertical="center" textRotation="255"/>
      <protection hidden="1"/>
    </xf>
    <xf numFmtId="0" fontId="0" fillId="0" borderId="11" xfId="0" applyBorder="1" applyAlignment="1" applyProtection="1">
      <alignment horizontal="center" vertical="center" textRotation="255"/>
      <protection hidden="1"/>
    </xf>
    <xf numFmtId="9" fontId="0" fillId="0" borderId="49" xfId="0" applyNumberFormat="1" applyBorder="1" applyAlignment="1" applyProtection="1">
      <alignment horizontal="center" vertical="center"/>
      <protection hidden="1"/>
    </xf>
    <xf numFmtId="9" fontId="0" fillId="0" borderId="55" xfId="0" applyNumberFormat="1" applyBorder="1" applyAlignment="1" applyProtection="1">
      <alignment horizontal="center" vertical="center"/>
      <protection hidden="1"/>
    </xf>
    <xf numFmtId="0" fontId="0" fillId="0" borderId="49" xfId="0" applyBorder="1" applyAlignment="1" applyProtection="1">
      <alignment horizontal="distributed" vertical="center"/>
      <protection hidden="1"/>
    </xf>
    <xf numFmtId="0" fontId="0" fillId="0" borderId="50" xfId="0" applyBorder="1" applyAlignment="1" applyProtection="1">
      <alignment horizontal="distributed" vertical="center"/>
      <protection hidden="1"/>
    </xf>
    <xf numFmtId="0" fontId="0" fillId="0" borderId="55" xfId="0" applyBorder="1" applyAlignment="1" applyProtection="1">
      <alignment horizontal="distributed" vertical="center"/>
      <protection hidden="1"/>
    </xf>
    <xf numFmtId="9" fontId="9" fillId="0" borderId="2" xfId="0" applyNumberFormat="1" applyFont="1" applyBorder="1" applyAlignment="1" applyProtection="1">
      <alignment horizontal="center" vertical="center"/>
      <protection hidden="1"/>
    </xf>
    <xf numFmtId="9" fontId="9" fillId="0" borderId="4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distributed" vertical="center"/>
      <protection hidden="1"/>
    </xf>
    <xf numFmtId="0" fontId="0" fillId="0" borderId="4" xfId="0" applyBorder="1" applyAlignment="1" applyProtection="1">
      <alignment horizontal="distributed" vertical="center"/>
      <protection hidden="1"/>
    </xf>
    <xf numFmtId="38" fontId="20" fillId="0" borderId="1" xfId="1" applyFont="1" applyFill="1" applyBorder="1" applyAlignment="1" applyProtection="1">
      <alignment horizontal="right" vertical="center" indent="1"/>
      <protection hidden="1"/>
    </xf>
    <xf numFmtId="38" fontId="20" fillId="0" borderId="21" xfId="1" applyFont="1" applyFill="1" applyBorder="1" applyAlignment="1" applyProtection="1">
      <alignment horizontal="right" vertical="center" indent="1"/>
      <protection hidden="1"/>
    </xf>
    <xf numFmtId="0" fontId="0" fillId="0" borderId="73" xfId="0" applyBorder="1" applyAlignment="1" applyProtection="1">
      <alignment horizontal="distributed" vertical="center"/>
      <protection hidden="1"/>
    </xf>
    <xf numFmtId="0" fontId="0" fillId="0" borderId="0" xfId="0" applyAlignment="1" applyProtection="1">
      <alignment horizontal="distributed" vertical="center"/>
      <protection hidden="1"/>
    </xf>
    <xf numFmtId="0" fontId="0" fillId="0" borderId="6" xfId="0" applyBorder="1" applyAlignment="1" applyProtection="1">
      <alignment horizontal="distributed" vertical="center"/>
      <protection hidden="1"/>
    </xf>
    <xf numFmtId="0" fontId="3" fillId="0" borderId="65" xfId="0" applyFont="1" applyBorder="1" applyAlignment="1" applyProtection="1">
      <alignment horizontal="center" vertical="center"/>
      <protection hidden="1"/>
    </xf>
    <xf numFmtId="0" fontId="3" fillId="0" borderId="6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distributed"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30" fillId="2" borderId="0" xfId="0" applyFont="1" applyFill="1" applyAlignment="1">
      <alignment horizontal="center" vertical="center" shrinkToFit="1"/>
    </xf>
    <xf numFmtId="0" fontId="0" fillId="3" borderId="1" xfId="0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distributed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distributed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177" fontId="10" fillId="2" borderId="27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31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FFCC"/>
      <color rgb="FFCCFFFF"/>
      <color rgb="FFCCECFF"/>
      <color rgb="FFECF0F8"/>
      <color rgb="FFDFE8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$26" noThreeD="1"/>
</file>

<file path=xl/ctrlProps/ctrlProp2.xml><?xml version="1.0" encoding="utf-8"?>
<formControlPr xmlns="http://schemas.microsoft.com/office/spreadsheetml/2009/9/main" objectType="Radio" checked="Checked"/>
</file>

<file path=xl/ctrlProps/ctrlProp3.xml><?xml version="1.0" encoding="utf-8"?>
<formControlPr xmlns="http://schemas.microsoft.com/office/spreadsheetml/2009/9/main" objectType="Radio"/>
</file>

<file path=xl/ctrlProps/ctrlProp4.xml><?xml version="1.0" encoding="utf-8"?>
<formControlPr xmlns="http://schemas.microsoft.com/office/spreadsheetml/2009/9/main" objectType="Radio" firstButton="1" fmlaLink="$A$26" noThreeD="1"/>
</file>

<file path=xl/ctrlProps/ctrlProp5.xml><?xml version="1.0" encoding="utf-8"?>
<formControlPr xmlns="http://schemas.microsoft.com/office/spreadsheetml/2009/9/main" objectType="Radio" checked="Checked"/>
</file>

<file path=xl/ctrlProps/ctrlProp6.xml><?xml version="1.0" encoding="utf-8"?>
<formControlPr xmlns="http://schemas.microsoft.com/office/spreadsheetml/2009/9/main" objectType="Radio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104775</xdr:colOff>
          <xdr:row>25</xdr:row>
          <xdr:rowOff>85725</xdr:rowOff>
        </xdr:from>
        <xdr:to>
          <xdr:col>11</xdr:col>
          <xdr:colOff>133350</xdr:colOff>
          <xdr:row>25</xdr:row>
          <xdr:rowOff>276225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小数点以下　切捨て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26</xdr:row>
          <xdr:rowOff>76200</xdr:rowOff>
        </xdr:from>
        <xdr:to>
          <xdr:col>11</xdr:col>
          <xdr:colOff>133350</xdr:colOff>
          <xdr:row>26</xdr:row>
          <xdr:rowOff>266700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小数点以下　四捨五入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27</xdr:row>
          <xdr:rowOff>123825</xdr:rowOff>
        </xdr:from>
        <xdr:to>
          <xdr:col>11</xdr:col>
          <xdr:colOff>133350</xdr:colOff>
          <xdr:row>28</xdr:row>
          <xdr:rowOff>19050</xdr:rowOff>
        </xdr:to>
        <xdr:sp macro="" textlink="">
          <xdr:nvSpPr>
            <xdr:cNvPr id="2072" name="Option 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小数点以下　切り上げ</a:t>
              </a:r>
            </a:p>
          </xdr:txBody>
        </xdr:sp>
        <xdr:clientData fLocksWithSheet="0"/>
      </xdr:twoCellAnchor>
    </mc:Choice>
    <mc:Fallback/>
  </mc:AlternateContent>
  <xdr:twoCellAnchor>
    <xdr:from>
      <xdr:col>24</xdr:col>
      <xdr:colOff>0</xdr:colOff>
      <xdr:row>6</xdr:row>
      <xdr:rowOff>0</xdr:rowOff>
    </xdr:from>
    <xdr:to>
      <xdr:col>26</xdr:col>
      <xdr:colOff>28575</xdr:colOff>
      <xdr:row>8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 flipV="1">
          <a:off x="4562475" y="1685925"/>
          <a:ext cx="504825" cy="2476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住所</a:t>
          </a:r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27</xdr:col>
      <xdr:colOff>28575</xdr:colOff>
      <xdr:row>9</xdr:row>
      <xdr:rowOff>247649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 flipV="1">
          <a:off x="4562475" y="2200275"/>
          <a:ext cx="742950" cy="2476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会社名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123825</xdr:colOff>
          <xdr:row>25</xdr:row>
          <xdr:rowOff>104775</xdr:rowOff>
        </xdr:from>
        <xdr:to>
          <xdr:col>12</xdr:col>
          <xdr:colOff>152400</xdr:colOff>
          <xdr:row>26</xdr:row>
          <xdr:rowOff>38100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小数点以下　切捨て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26</xdr:row>
          <xdr:rowOff>114300</xdr:rowOff>
        </xdr:from>
        <xdr:to>
          <xdr:col>12</xdr:col>
          <xdr:colOff>152400</xdr:colOff>
          <xdr:row>27</xdr:row>
          <xdr:rowOff>47625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小数点以下　四捨五入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133350</xdr:rowOff>
        </xdr:from>
        <xdr:to>
          <xdr:col>12</xdr:col>
          <xdr:colOff>152400</xdr:colOff>
          <xdr:row>28</xdr:row>
          <xdr:rowOff>66675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小数点以下　切り上げ</a:t>
              </a:r>
            </a:p>
          </xdr:txBody>
        </xdr:sp>
        <xdr:clientData fLocksWithSheet="0"/>
      </xdr:twoCellAnchor>
    </mc:Choice>
    <mc:Fallback/>
  </mc:AlternateContent>
  <xdr:twoCellAnchor>
    <xdr:from>
      <xdr:col>25</xdr:col>
      <xdr:colOff>0</xdr:colOff>
      <xdr:row>6</xdr:row>
      <xdr:rowOff>0</xdr:rowOff>
    </xdr:from>
    <xdr:to>
      <xdr:col>27</xdr:col>
      <xdr:colOff>28575</xdr:colOff>
      <xdr:row>8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 flipV="1">
          <a:off x="4562475" y="1685925"/>
          <a:ext cx="504825" cy="2476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住所</a:t>
          </a: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28</xdr:col>
      <xdr:colOff>28575</xdr:colOff>
      <xdr:row>9</xdr:row>
      <xdr:rowOff>247649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 flipV="1">
          <a:off x="4562475" y="2200275"/>
          <a:ext cx="742950" cy="2476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会社名</a:t>
          </a:r>
        </a:p>
      </xdr:txBody>
    </xdr:sp>
    <xdr:clientData/>
  </xdr:twoCellAnchor>
  <xdr:oneCellAnchor>
    <xdr:from>
      <xdr:col>40</xdr:col>
      <xdr:colOff>238124</xdr:colOff>
      <xdr:row>0</xdr:row>
      <xdr:rowOff>285750</xdr:rowOff>
    </xdr:from>
    <xdr:ext cx="2619375" cy="814265"/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620374" y="285750"/>
          <a:ext cx="2619375" cy="814265"/>
        </a:xfrm>
        <a:prstGeom prst="wedgeRoundRectCallout">
          <a:avLst>
            <a:gd name="adj1" fmla="val -58852"/>
            <a:gd name="adj2" fmla="val 48046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/>
            <a:t>外注先コードは支払明細書・注文書に記載があります（</a:t>
          </a:r>
          <a:r>
            <a:rPr kumimoji="1" lang="en-US" altLang="ja-JP" sz="1000"/>
            <a:t>2</a:t>
          </a:r>
          <a:r>
            <a:rPr kumimoji="1" lang="ja-JP" altLang="en-US" sz="1000"/>
            <a:t>桁から</a:t>
          </a:r>
          <a:r>
            <a:rPr kumimoji="1" lang="en-US" altLang="ja-JP" sz="1000"/>
            <a:t>4</a:t>
          </a:r>
          <a:r>
            <a:rPr kumimoji="1" lang="ja-JP" altLang="en-US" sz="1000"/>
            <a:t>桁）</a:t>
          </a:r>
        </a:p>
        <a:p>
          <a:pPr algn="l"/>
          <a:r>
            <a:rPr kumimoji="1" lang="ja-JP" altLang="en-US" sz="1000"/>
            <a:t>不明の場合は総務までご連絡下さい</a:t>
          </a:r>
        </a:p>
      </xdr:txBody>
    </xdr:sp>
    <xdr:clientData/>
  </xdr:oneCellAnchor>
  <xdr:oneCellAnchor>
    <xdr:from>
      <xdr:col>40</xdr:col>
      <xdr:colOff>238124</xdr:colOff>
      <xdr:row>9</xdr:row>
      <xdr:rowOff>66675</xdr:rowOff>
    </xdr:from>
    <xdr:ext cx="1666875" cy="576896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620374" y="2266950"/>
          <a:ext cx="1666875" cy="576896"/>
        </a:xfrm>
        <a:prstGeom prst="wedgeRoundRectCallout">
          <a:avLst>
            <a:gd name="adj1" fmla="val -89644"/>
            <a:gd name="adj2" fmla="val -4630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/>
            <a:t>御社の住所・社名・押印をお願いします</a:t>
          </a:r>
        </a:p>
      </xdr:txBody>
    </xdr:sp>
    <xdr:clientData/>
  </xdr:oneCellAnchor>
  <xdr:oneCellAnchor>
    <xdr:from>
      <xdr:col>0</xdr:col>
      <xdr:colOff>0</xdr:colOff>
      <xdr:row>8</xdr:row>
      <xdr:rowOff>228600</xdr:rowOff>
    </xdr:from>
    <xdr:ext cx="2143125" cy="814265"/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2143125"/>
          <a:ext cx="2143125" cy="814265"/>
        </a:xfrm>
        <a:prstGeom prst="wedgeRoundRectCallout">
          <a:avLst>
            <a:gd name="adj1" fmla="val 64056"/>
            <a:gd name="adj2" fmla="val 1420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/>
            <a:t>工事名称を入力願います。</a:t>
          </a:r>
        </a:p>
        <a:p>
          <a:pPr algn="l"/>
          <a:r>
            <a:rPr kumimoji="1" lang="ja-JP" altLang="en-US" sz="1000"/>
            <a:t>不明な場合は担当者までご確認下さい</a:t>
          </a:r>
        </a:p>
      </xdr:txBody>
    </xdr:sp>
    <xdr:clientData/>
  </xdr:oneCellAnchor>
  <xdr:oneCellAnchor>
    <xdr:from>
      <xdr:col>0</xdr:col>
      <xdr:colOff>0</xdr:colOff>
      <xdr:row>24</xdr:row>
      <xdr:rowOff>85725</xdr:rowOff>
    </xdr:from>
    <xdr:ext cx="2047874" cy="576896"/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6057900"/>
          <a:ext cx="2047874" cy="576896"/>
        </a:xfrm>
        <a:prstGeom prst="wedgeRoundRectCallout">
          <a:avLst>
            <a:gd name="adj1" fmla="val 74969"/>
            <a:gd name="adj2" fmla="val 4934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/>
            <a:t>御社の消費税の端数処理方法を選択ください</a:t>
          </a:r>
        </a:p>
      </xdr:txBody>
    </xdr:sp>
    <xdr:clientData/>
  </xdr:oneCellAnchor>
  <xdr:oneCellAnchor>
    <xdr:from>
      <xdr:col>0</xdr:col>
      <xdr:colOff>0</xdr:colOff>
      <xdr:row>12</xdr:row>
      <xdr:rowOff>104775</xdr:rowOff>
    </xdr:from>
    <xdr:ext cx="2095500" cy="1763745"/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3028950"/>
          <a:ext cx="2095500" cy="1763745"/>
        </a:xfrm>
        <a:prstGeom prst="wedgeRoundRectCallout">
          <a:avLst>
            <a:gd name="adj1" fmla="val 62482"/>
            <a:gd name="adj2" fmla="val -410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00"/>
            <a:t>請求明細を記載ください。</a:t>
          </a:r>
        </a:p>
        <a:p>
          <a:pPr algn="l"/>
          <a:r>
            <a:rPr kumimoji="1" lang="ja-JP" altLang="en-US" sz="1000"/>
            <a:t>明細が多い場合等は</a:t>
          </a:r>
          <a:r>
            <a:rPr kumimoji="1" lang="en-US" altLang="ja-JP" sz="1000"/>
            <a:t>『</a:t>
          </a:r>
          <a:r>
            <a:rPr kumimoji="1" lang="ja-JP" altLang="en-US" sz="1000"/>
            <a:t>別紙明細</a:t>
          </a:r>
          <a:r>
            <a:rPr kumimoji="1" lang="en-US" altLang="ja-JP" sz="1000"/>
            <a:t>』</a:t>
          </a:r>
          <a:r>
            <a:rPr kumimoji="1" lang="ja-JP" altLang="en-US" sz="1000"/>
            <a:t>と記載し、貴社作成の明細を添付して頂いて結構です</a:t>
          </a:r>
          <a:endParaRPr kumimoji="1" lang="en-US" altLang="ja-JP" sz="1000"/>
        </a:p>
        <a:p>
          <a:pPr algn="l"/>
          <a:r>
            <a:rPr kumimoji="1" lang="ja-JP" altLang="en-US" sz="1000"/>
            <a:t>　ただし、請求書には税率毎の計を入力していただきますようお願いします</a:t>
          </a:r>
        </a:p>
      </xdr:txBody>
    </xdr:sp>
    <xdr:clientData/>
  </xdr:oneCellAnchor>
  <xdr:oneCellAnchor>
    <xdr:from>
      <xdr:col>0</xdr:col>
      <xdr:colOff>0</xdr:colOff>
      <xdr:row>19</xdr:row>
      <xdr:rowOff>161925</xdr:rowOff>
    </xdr:from>
    <xdr:ext cx="2085974" cy="576896"/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4848225"/>
          <a:ext cx="2085974" cy="576896"/>
        </a:xfrm>
        <a:prstGeom prst="wedgeRoundRectCallout">
          <a:avLst>
            <a:gd name="adj1" fmla="val 64698"/>
            <a:gd name="adj2" fmla="val -10026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/>
            <a:t>軽減税率項目には名称の前に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印を明記ください</a:t>
          </a:r>
        </a:p>
      </xdr:txBody>
    </xdr:sp>
    <xdr:clientData/>
  </xdr:oneCellAnchor>
  <xdr:oneCellAnchor>
    <xdr:from>
      <xdr:col>41</xdr:col>
      <xdr:colOff>0</xdr:colOff>
      <xdr:row>14</xdr:row>
      <xdr:rowOff>180974</xdr:rowOff>
    </xdr:from>
    <xdr:ext cx="1666875" cy="576896"/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620375" y="3581399"/>
          <a:ext cx="1666875" cy="576896"/>
        </a:xfrm>
        <a:prstGeom prst="wedgeRoundRectCallout">
          <a:avLst>
            <a:gd name="adj1" fmla="val -180618"/>
            <a:gd name="adj2" fmla="val -538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/>
            <a:t>税率はプルダウンにて</a:t>
          </a:r>
          <a:endParaRPr kumimoji="1" lang="en-US" altLang="ja-JP" sz="1000"/>
        </a:p>
        <a:p>
          <a:pPr algn="l"/>
          <a:r>
            <a:rPr kumimoji="1" lang="ja-JP" altLang="en-US" sz="1000"/>
            <a:t>選択してください</a:t>
          </a:r>
        </a:p>
      </xdr:txBody>
    </xdr:sp>
    <xdr:clientData/>
  </xdr:oneCellAnchor>
  <xdr:oneCellAnchor>
    <xdr:from>
      <xdr:col>40</xdr:col>
      <xdr:colOff>238124</xdr:colOff>
      <xdr:row>25</xdr:row>
      <xdr:rowOff>104773</xdr:rowOff>
    </xdr:from>
    <xdr:ext cx="2619375" cy="1289005"/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0620374" y="6762748"/>
          <a:ext cx="2619375" cy="1289005"/>
        </a:xfrm>
        <a:prstGeom prst="wedgeRoundRectCallout">
          <a:avLst>
            <a:gd name="adj1" fmla="val -135408"/>
            <a:gd name="adj2" fmla="val -6592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/>
            <a:t>消費税は自動計算ですが、手入力で修正もして頂けます</a:t>
          </a:r>
          <a:endParaRPr kumimoji="1" lang="en-US" altLang="ja-JP" sz="1000"/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一度手入力されると自動計算には戻りませんのでご注意下さい</a:t>
          </a:r>
        </a:p>
        <a:p>
          <a:pPr algn="l"/>
          <a:r>
            <a:rPr kumimoji="1" lang="ja-JP" altLang="en-US" sz="1000"/>
            <a:t>（</a:t>
          </a:r>
          <a:r>
            <a:rPr kumimoji="1" lang="en-US" altLang="ja-JP" sz="1000"/>
            <a:t>8</a:t>
          </a:r>
          <a:r>
            <a:rPr kumimoji="1" lang="ja-JP" altLang="en-US" sz="1000"/>
            <a:t>％の消費税も同様です）</a:t>
          </a:r>
        </a:p>
      </xdr:txBody>
    </xdr:sp>
    <xdr:clientData/>
  </xdr:oneCellAnchor>
  <xdr:oneCellAnchor>
    <xdr:from>
      <xdr:col>0</xdr:col>
      <xdr:colOff>0</xdr:colOff>
      <xdr:row>6</xdr:row>
      <xdr:rowOff>28576</xdr:rowOff>
    </xdr:from>
    <xdr:ext cx="2143124" cy="339526"/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1714501"/>
          <a:ext cx="2143124" cy="339526"/>
        </a:xfrm>
        <a:prstGeom prst="wedgeRoundRectCallout">
          <a:avLst>
            <a:gd name="adj1" fmla="val 60371"/>
            <a:gd name="adj2" fmla="val 4313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000"/>
            <a:t>空欄で結構です</a:t>
          </a:r>
        </a:p>
      </xdr:txBody>
    </xdr:sp>
    <xdr:clientData/>
  </xdr:oneCellAnchor>
  <xdr:oneCellAnchor>
    <xdr:from>
      <xdr:col>0</xdr:col>
      <xdr:colOff>0</xdr:colOff>
      <xdr:row>3</xdr:row>
      <xdr:rowOff>114300</xdr:rowOff>
    </xdr:from>
    <xdr:ext cx="2133599" cy="576896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047750"/>
          <a:ext cx="2133599" cy="576896"/>
        </a:xfrm>
        <a:prstGeom prst="wedgeRoundRectCallout">
          <a:avLst>
            <a:gd name="adj1" fmla="val 60908"/>
            <a:gd name="adj2" fmla="val 3635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00"/>
            <a:t>年月日の間にスラッシュを入力ください（例）</a:t>
          </a:r>
          <a:r>
            <a:rPr kumimoji="1" lang="en-US" altLang="ja-JP" sz="1000"/>
            <a:t>2023/10/11</a:t>
          </a:r>
          <a:endParaRPr kumimoji="1" lang="ja-JP" altLang="en-US" sz="1000"/>
        </a:p>
      </xdr:txBody>
    </xdr:sp>
    <xdr:clientData/>
  </xdr:oneCellAnchor>
  <xdr:oneCellAnchor>
    <xdr:from>
      <xdr:col>40</xdr:col>
      <xdr:colOff>238124</xdr:colOff>
      <xdr:row>3</xdr:row>
      <xdr:rowOff>278668</xdr:rowOff>
    </xdr:from>
    <xdr:ext cx="2619375" cy="814265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620374" y="1212118"/>
          <a:ext cx="2619375" cy="814265"/>
        </a:xfrm>
        <a:prstGeom prst="wedgeRoundRectCallout">
          <a:avLst>
            <a:gd name="adj1" fmla="val -59203"/>
            <a:gd name="adj2" fmla="val -767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適格請求書発行事業者番号を入力ください（</a:t>
          </a:r>
          <a:r>
            <a:rPr kumimoji="1" lang="ja-JP" altLang="en-US" sz="1000">
              <a:solidFill>
                <a:srgbClr val="FF0000"/>
              </a:solidFill>
            </a:rPr>
            <a:t>Ｔ及び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ハイフン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を入れずに数字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桁を入力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A6D4-4C4F-49B3-A8CD-8AD1DBDE0E97}">
  <sheetPr>
    <tabColor theme="3" tint="0.59999389629810485"/>
    <pageSetUpPr fitToPage="1"/>
  </sheetPr>
  <dimension ref="A1:BQ84"/>
  <sheetViews>
    <sheetView tabSelected="1" view="pageBreakPreview" topLeftCell="E1" zoomScaleNormal="100" zoomScaleSheetLayoutView="100" workbookViewId="0">
      <selection activeCell="P1" sqref="P1:AA1"/>
    </sheetView>
  </sheetViews>
  <sheetFormatPr defaultColWidth="3.125" defaultRowHeight="18.75" x14ac:dyDescent="0.4"/>
  <cols>
    <col min="1" max="1" width="2.5" hidden="1" customWidth="1"/>
    <col min="2" max="4" width="10.5" hidden="1" customWidth="1"/>
    <col min="5" max="5" width="3.125" customWidth="1"/>
    <col min="9" max="14" width="2.75" customWidth="1"/>
    <col min="16" max="16" width="3.125" customWidth="1"/>
    <col min="17" max="17" width="2.75" customWidth="1"/>
    <col min="21" max="21" width="3.125" customWidth="1"/>
    <col min="29" max="30" width="3.125" customWidth="1"/>
    <col min="35" max="35" width="2.875" customWidth="1"/>
    <col min="36" max="36" width="3.125" customWidth="1"/>
    <col min="37" max="37" width="2.875" customWidth="1"/>
    <col min="38" max="38" width="3" customWidth="1"/>
    <col min="39" max="40" width="3.125" customWidth="1"/>
    <col min="54" max="54" width="3.125" customWidth="1"/>
    <col min="65" max="65" width="21.125" bestFit="1" customWidth="1"/>
    <col min="66" max="66" width="7" customWidth="1"/>
    <col min="67" max="69" width="6.5" bestFit="1" customWidth="1"/>
  </cols>
  <sheetData>
    <row r="1" spans="5:42" ht="31.5" customHeight="1" thickBot="1" x14ac:dyDescent="0.45"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35" t="s">
        <v>35</v>
      </c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7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5:42" ht="21" customHeight="1" x14ac:dyDescent="0.4"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38" t="s">
        <v>50</v>
      </c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5:42" ht="21" customHeight="1" thickBot="1" x14ac:dyDescent="0.45">
      <c r="E3" s="139" t="s">
        <v>13</v>
      </c>
      <c r="F3" s="139"/>
      <c r="G3" s="139"/>
      <c r="H3" s="139"/>
      <c r="I3" s="139"/>
      <c r="J3" s="139"/>
      <c r="K3" s="139"/>
      <c r="L3" s="139"/>
      <c r="M3" s="139"/>
      <c r="N3" s="139"/>
      <c r="O3" s="18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5:42" ht="25.5" customHeight="1" thickBot="1" x14ac:dyDescent="0.4"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34" t="s">
        <v>0</v>
      </c>
      <c r="AA4" s="35"/>
      <c r="AB4" s="153" t="str">
        <f>IF(AJ4="","外注先ｺｰﾄﾞ
「必須項目」","外注先コード")</f>
        <v>外注先ｺｰﾄﾞ
「必須項目」</v>
      </c>
      <c r="AC4" s="153"/>
      <c r="AD4" s="153"/>
      <c r="AE4" s="153"/>
      <c r="AF4" s="153"/>
      <c r="AG4" s="153"/>
      <c r="AH4" s="153"/>
      <c r="AI4" s="154"/>
      <c r="AJ4" s="118"/>
      <c r="AK4" s="119"/>
      <c r="AL4" s="119"/>
      <c r="AM4" s="120"/>
    </row>
    <row r="5" spans="5:42" ht="4.5" customHeight="1" thickBot="1" x14ac:dyDescent="0.45"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35"/>
      <c r="Q5" s="35"/>
      <c r="R5" s="35"/>
      <c r="S5" s="35"/>
      <c r="T5" s="35"/>
      <c r="U5" s="35"/>
      <c r="V5" s="35"/>
      <c r="W5" s="35"/>
      <c r="X5" s="35"/>
      <c r="Y5" s="35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5:42" ht="30.75" customHeight="1" thickBot="1" x14ac:dyDescent="0.45">
      <c r="E6" s="147" t="str">
        <f>IF(K6="","請求書締日「必須項目」","請求書締日")</f>
        <v>請求書締日「必須項目」</v>
      </c>
      <c r="F6" s="148"/>
      <c r="G6" s="148"/>
      <c r="H6" s="148"/>
      <c r="I6" s="148"/>
      <c r="J6" s="148"/>
      <c r="K6" s="149"/>
      <c r="L6" s="149"/>
      <c r="M6" s="149"/>
      <c r="N6" s="149"/>
      <c r="O6" s="149"/>
      <c r="P6" s="149"/>
      <c r="Q6" s="149"/>
      <c r="R6" s="149"/>
      <c r="S6" s="149"/>
      <c r="T6" s="150"/>
      <c r="U6" s="19"/>
      <c r="V6" s="19"/>
      <c r="W6" s="18"/>
      <c r="X6" s="18"/>
      <c r="Y6" s="151" t="str">
        <f>IF(AD6="","登録番号
「必須項目」","登録番号")</f>
        <v>登録番号
「必須項目」</v>
      </c>
      <c r="Z6" s="152"/>
      <c r="AA6" s="152"/>
      <c r="AB6" s="152"/>
      <c r="AC6" s="152"/>
      <c r="AD6" s="408"/>
      <c r="AE6" s="408"/>
      <c r="AF6" s="408"/>
      <c r="AG6" s="408"/>
      <c r="AH6" s="408"/>
      <c r="AI6" s="408"/>
      <c r="AJ6" s="408"/>
      <c r="AK6" s="408"/>
      <c r="AL6" s="408"/>
      <c r="AM6" s="409"/>
      <c r="AP6" s="1"/>
    </row>
    <row r="7" spans="5:42" ht="6" customHeight="1" x14ac:dyDescent="0.4"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9"/>
      <c r="U7" s="19"/>
      <c r="V7" s="36"/>
      <c r="W7" s="19"/>
      <c r="X7" s="19"/>
      <c r="Y7" s="19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</row>
    <row r="8" spans="5:42" ht="9" customHeight="1" thickBot="1" x14ac:dyDescent="0.45"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36"/>
      <c r="W8" s="19"/>
      <c r="X8" s="19"/>
      <c r="Y8" s="19"/>
      <c r="Z8" s="38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</row>
    <row r="9" spans="5:42" ht="22.5" customHeight="1" thickBot="1" x14ac:dyDescent="0.45">
      <c r="E9" s="131" t="s">
        <v>39</v>
      </c>
      <c r="F9" s="132"/>
      <c r="G9" s="132"/>
      <c r="H9" s="132"/>
      <c r="I9" s="141"/>
      <c r="J9" s="142"/>
      <c r="K9" s="142"/>
      <c r="L9" s="142"/>
      <c r="M9" s="142"/>
      <c r="N9" s="143"/>
      <c r="O9" s="3" t="s">
        <v>2</v>
      </c>
      <c r="P9" s="244"/>
      <c r="Q9" s="245"/>
      <c r="R9" s="246"/>
      <c r="S9" s="19"/>
      <c r="T9" s="19"/>
      <c r="U9" s="19"/>
      <c r="V9" s="19"/>
      <c r="W9" s="19"/>
      <c r="X9" s="155" t="str">
        <f>IF(AA8="","「必須項目」","")</f>
        <v>「必須項目」</v>
      </c>
      <c r="Y9" s="155"/>
      <c r="Z9" s="155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</row>
    <row r="10" spans="5:42" ht="19.5" thickBot="1" x14ac:dyDescent="0.45">
      <c r="E10" s="36"/>
      <c r="F10" s="36"/>
      <c r="G10" s="36"/>
      <c r="H10" s="36"/>
      <c r="I10" s="74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39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5:42" ht="18.75" customHeight="1" x14ac:dyDescent="0.4">
      <c r="E11" s="133" t="str">
        <f>IF(I11="","工 事 名
「必須項目」","工　事　名")</f>
        <v>工 事 名
「必須項目」</v>
      </c>
      <c r="F11" s="134"/>
      <c r="G11" s="134"/>
      <c r="H11" s="135"/>
      <c r="I11" s="124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6"/>
      <c r="X11" s="155" t="str">
        <f>IF(AA11="","「必須項目」","")</f>
        <v>「必須項目」</v>
      </c>
      <c r="Y11" s="155"/>
      <c r="Z11" s="155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130" t="s">
        <v>15</v>
      </c>
    </row>
    <row r="12" spans="5:42" ht="18.75" customHeight="1" thickBot="1" x14ac:dyDescent="0.45">
      <c r="E12" s="136"/>
      <c r="F12" s="137"/>
      <c r="G12" s="137"/>
      <c r="H12" s="138"/>
      <c r="I12" s="127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9"/>
      <c r="X12" s="19"/>
      <c r="Y12" s="18"/>
      <c r="Z12" s="40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130"/>
    </row>
    <row r="13" spans="5:42" ht="7.5" customHeight="1" thickBot="1" x14ac:dyDescent="0.45"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5:42" ht="18" customHeight="1" x14ac:dyDescent="0.4">
      <c r="E14" s="110" t="str">
        <f>IF(OR(E16="",X16="",AD16=""),"業　者　記　入　欄「必須項目」","業　者　記　入　欄")</f>
        <v>業　者　記　入　欄「必須項目」</v>
      </c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2"/>
      <c r="AF14" s="92" t="s">
        <v>44</v>
      </c>
      <c r="AG14" s="93"/>
      <c r="AH14" s="93"/>
      <c r="AI14" s="93"/>
      <c r="AJ14" s="93"/>
      <c r="AK14" s="93"/>
      <c r="AL14" s="93"/>
      <c r="AM14" s="94"/>
      <c r="AN14" s="17"/>
      <c r="AO14" s="17"/>
    </row>
    <row r="15" spans="5:42" ht="24" x14ac:dyDescent="0.4">
      <c r="E15" s="121" t="s">
        <v>5</v>
      </c>
      <c r="F15" s="122"/>
      <c r="G15" s="122"/>
      <c r="H15" s="122"/>
      <c r="I15" s="122"/>
      <c r="J15" s="122"/>
      <c r="K15" s="122"/>
      <c r="L15" s="122"/>
      <c r="M15" s="122"/>
      <c r="N15" s="122"/>
      <c r="O15" s="123" t="s">
        <v>48</v>
      </c>
      <c r="P15" s="123"/>
      <c r="Q15" s="123"/>
      <c r="R15" s="123" t="s">
        <v>3</v>
      </c>
      <c r="S15" s="123"/>
      <c r="T15" s="123" t="s">
        <v>47</v>
      </c>
      <c r="U15" s="123"/>
      <c r="V15" s="123"/>
      <c r="W15" s="123"/>
      <c r="X15" s="144" t="s">
        <v>46</v>
      </c>
      <c r="Y15" s="145"/>
      <c r="Z15" s="145"/>
      <c r="AA15" s="145"/>
      <c r="AB15" s="145"/>
      <c r="AC15" s="146"/>
      <c r="AD15" s="144" t="s">
        <v>9</v>
      </c>
      <c r="AE15" s="239"/>
      <c r="AF15" s="105"/>
      <c r="AG15" s="106"/>
      <c r="AH15" s="106"/>
      <c r="AI15" s="106"/>
      <c r="AJ15" s="106"/>
      <c r="AK15" s="106"/>
      <c r="AL15" s="106"/>
      <c r="AM15" s="106"/>
      <c r="AN15" s="17"/>
    </row>
    <row r="16" spans="5:42" ht="23.25" customHeight="1" x14ac:dyDescent="0.4">
      <c r="E16" s="116"/>
      <c r="F16" s="117"/>
      <c r="G16" s="117"/>
      <c r="H16" s="117"/>
      <c r="I16" s="117"/>
      <c r="J16" s="117"/>
      <c r="K16" s="117"/>
      <c r="L16" s="117"/>
      <c r="M16" s="117"/>
      <c r="N16" s="117"/>
      <c r="O16" s="250"/>
      <c r="P16" s="250"/>
      <c r="Q16" s="250"/>
      <c r="R16" s="248"/>
      <c r="S16" s="248"/>
      <c r="T16" s="249"/>
      <c r="U16" s="249"/>
      <c r="V16" s="249"/>
      <c r="W16" s="249"/>
      <c r="X16" s="113">
        <f t="shared" ref="X16" si="0">O16*T16</f>
        <v>0</v>
      </c>
      <c r="Y16" s="114"/>
      <c r="Z16" s="114"/>
      <c r="AA16" s="114"/>
      <c r="AB16" s="114"/>
      <c r="AC16" s="115"/>
      <c r="AD16" s="103"/>
      <c r="AE16" s="104"/>
      <c r="AF16" s="105"/>
      <c r="AG16" s="106"/>
      <c r="AH16" s="106"/>
      <c r="AI16" s="106"/>
      <c r="AJ16" s="106"/>
      <c r="AK16" s="106"/>
      <c r="AL16" s="106"/>
      <c r="AM16" s="106"/>
      <c r="AN16" s="17"/>
    </row>
    <row r="17" spans="1:40" ht="23.25" customHeight="1" x14ac:dyDescent="0.4">
      <c r="E17" s="95"/>
      <c r="F17" s="96"/>
      <c r="G17" s="96"/>
      <c r="H17" s="96"/>
      <c r="I17" s="96"/>
      <c r="J17" s="96"/>
      <c r="K17" s="96"/>
      <c r="L17" s="96"/>
      <c r="M17" s="96"/>
      <c r="N17" s="96"/>
      <c r="O17" s="97"/>
      <c r="P17" s="97"/>
      <c r="Q17" s="97"/>
      <c r="R17" s="98"/>
      <c r="S17" s="98"/>
      <c r="T17" s="99"/>
      <c r="U17" s="99"/>
      <c r="V17" s="99"/>
      <c r="W17" s="99"/>
      <c r="X17" s="100">
        <f t="shared" ref="X17:X23" si="1">O17*T17</f>
        <v>0</v>
      </c>
      <c r="Y17" s="101"/>
      <c r="Z17" s="101"/>
      <c r="AA17" s="101"/>
      <c r="AB17" s="101"/>
      <c r="AC17" s="102"/>
      <c r="AD17" s="103"/>
      <c r="AE17" s="104"/>
      <c r="AF17" s="105"/>
      <c r="AG17" s="106"/>
      <c r="AH17" s="106"/>
      <c r="AI17" s="106"/>
      <c r="AJ17" s="106"/>
      <c r="AK17" s="106"/>
      <c r="AL17" s="106"/>
      <c r="AM17" s="106"/>
      <c r="AN17" s="17"/>
    </row>
    <row r="18" spans="1:40" ht="23.25" customHeight="1" x14ac:dyDescent="0.4">
      <c r="E18" s="95"/>
      <c r="F18" s="96"/>
      <c r="G18" s="96"/>
      <c r="H18" s="96"/>
      <c r="I18" s="96"/>
      <c r="J18" s="96"/>
      <c r="K18" s="96"/>
      <c r="L18" s="96"/>
      <c r="M18" s="96"/>
      <c r="N18" s="96"/>
      <c r="O18" s="97"/>
      <c r="P18" s="97"/>
      <c r="Q18" s="97"/>
      <c r="R18" s="98"/>
      <c r="S18" s="98"/>
      <c r="T18" s="99"/>
      <c r="U18" s="99"/>
      <c r="V18" s="99"/>
      <c r="W18" s="99"/>
      <c r="X18" s="100">
        <f t="shared" si="1"/>
        <v>0</v>
      </c>
      <c r="Y18" s="101"/>
      <c r="Z18" s="101"/>
      <c r="AA18" s="101"/>
      <c r="AB18" s="101"/>
      <c r="AC18" s="102"/>
      <c r="AD18" s="103"/>
      <c r="AE18" s="104"/>
      <c r="AF18" s="105"/>
      <c r="AG18" s="106"/>
      <c r="AH18" s="106"/>
      <c r="AI18" s="106"/>
      <c r="AJ18" s="106"/>
      <c r="AK18" s="106"/>
      <c r="AL18" s="106"/>
      <c r="AM18" s="106"/>
      <c r="AN18" s="17"/>
    </row>
    <row r="19" spans="1:40" ht="23.25" customHeight="1" x14ac:dyDescent="0.4">
      <c r="E19" s="95"/>
      <c r="F19" s="96"/>
      <c r="G19" s="96"/>
      <c r="H19" s="96"/>
      <c r="I19" s="96"/>
      <c r="J19" s="96"/>
      <c r="K19" s="96"/>
      <c r="L19" s="96"/>
      <c r="M19" s="96"/>
      <c r="N19" s="96"/>
      <c r="O19" s="97"/>
      <c r="P19" s="97"/>
      <c r="Q19" s="97"/>
      <c r="R19" s="98"/>
      <c r="S19" s="98"/>
      <c r="T19" s="99"/>
      <c r="U19" s="99"/>
      <c r="V19" s="99"/>
      <c r="W19" s="99"/>
      <c r="X19" s="100">
        <f t="shared" si="1"/>
        <v>0</v>
      </c>
      <c r="Y19" s="101"/>
      <c r="Z19" s="101"/>
      <c r="AA19" s="101"/>
      <c r="AB19" s="101"/>
      <c r="AC19" s="102"/>
      <c r="AD19" s="103"/>
      <c r="AE19" s="104"/>
      <c r="AF19" s="105"/>
      <c r="AG19" s="106"/>
      <c r="AH19" s="106"/>
      <c r="AI19" s="106"/>
      <c r="AJ19" s="106"/>
      <c r="AK19" s="106"/>
      <c r="AL19" s="106"/>
      <c r="AM19" s="106"/>
      <c r="AN19" s="17"/>
    </row>
    <row r="20" spans="1:40" ht="23.25" customHeight="1" x14ac:dyDescent="0.4">
      <c r="E20" s="95"/>
      <c r="F20" s="96"/>
      <c r="G20" s="96"/>
      <c r="H20" s="96"/>
      <c r="I20" s="96"/>
      <c r="J20" s="96"/>
      <c r="K20" s="96"/>
      <c r="L20" s="96"/>
      <c r="M20" s="96"/>
      <c r="N20" s="96"/>
      <c r="O20" s="97"/>
      <c r="P20" s="97"/>
      <c r="Q20" s="97"/>
      <c r="R20" s="98"/>
      <c r="S20" s="98"/>
      <c r="T20" s="99"/>
      <c r="U20" s="99"/>
      <c r="V20" s="99"/>
      <c r="W20" s="99"/>
      <c r="X20" s="100">
        <f t="shared" si="1"/>
        <v>0</v>
      </c>
      <c r="Y20" s="101"/>
      <c r="Z20" s="101"/>
      <c r="AA20" s="101"/>
      <c r="AB20" s="101"/>
      <c r="AC20" s="102"/>
      <c r="AD20" s="103"/>
      <c r="AE20" s="104"/>
      <c r="AF20" s="105"/>
      <c r="AG20" s="106"/>
      <c r="AH20" s="106"/>
      <c r="AI20" s="106"/>
      <c r="AJ20" s="106"/>
      <c r="AK20" s="106"/>
      <c r="AL20" s="106"/>
      <c r="AM20" s="106"/>
      <c r="AN20" s="17"/>
    </row>
    <row r="21" spans="1:40" ht="23.25" customHeight="1" x14ac:dyDescent="0.4">
      <c r="E21" s="95"/>
      <c r="F21" s="96"/>
      <c r="G21" s="96"/>
      <c r="H21" s="96"/>
      <c r="I21" s="96"/>
      <c r="J21" s="96"/>
      <c r="K21" s="96"/>
      <c r="L21" s="96"/>
      <c r="M21" s="96"/>
      <c r="N21" s="96"/>
      <c r="O21" s="97"/>
      <c r="P21" s="97"/>
      <c r="Q21" s="97"/>
      <c r="R21" s="98"/>
      <c r="S21" s="98"/>
      <c r="T21" s="99"/>
      <c r="U21" s="99"/>
      <c r="V21" s="99"/>
      <c r="W21" s="99"/>
      <c r="X21" s="100">
        <f t="shared" si="1"/>
        <v>0</v>
      </c>
      <c r="Y21" s="101"/>
      <c r="Z21" s="101"/>
      <c r="AA21" s="101"/>
      <c r="AB21" s="101"/>
      <c r="AC21" s="102"/>
      <c r="AD21" s="103"/>
      <c r="AE21" s="104"/>
      <c r="AF21" s="107" t="s">
        <v>45</v>
      </c>
      <c r="AG21" s="108"/>
      <c r="AH21" s="108"/>
      <c r="AI21" s="108"/>
      <c r="AJ21" s="108"/>
      <c r="AK21" s="108"/>
      <c r="AL21" s="108"/>
      <c r="AM21" s="109"/>
      <c r="AN21" s="17"/>
    </row>
    <row r="22" spans="1:40" ht="23.25" customHeight="1" x14ac:dyDescent="0.4">
      <c r="E22" s="95"/>
      <c r="F22" s="96"/>
      <c r="G22" s="96"/>
      <c r="H22" s="96"/>
      <c r="I22" s="96"/>
      <c r="J22" s="96"/>
      <c r="K22" s="96"/>
      <c r="L22" s="96"/>
      <c r="M22" s="96"/>
      <c r="N22" s="96"/>
      <c r="O22" s="97"/>
      <c r="P22" s="97"/>
      <c r="Q22" s="97"/>
      <c r="R22" s="98"/>
      <c r="S22" s="98"/>
      <c r="T22" s="99"/>
      <c r="U22" s="99"/>
      <c r="V22" s="99"/>
      <c r="W22" s="99"/>
      <c r="X22" s="100">
        <f t="shared" si="1"/>
        <v>0</v>
      </c>
      <c r="Y22" s="101"/>
      <c r="Z22" s="101"/>
      <c r="AA22" s="101"/>
      <c r="AB22" s="101"/>
      <c r="AC22" s="102"/>
      <c r="AD22" s="103"/>
      <c r="AE22" s="104"/>
      <c r="AF22" s="205"/>
      <c r="AG22" s="206"/>
      <c r="AH22" s="206"/>
      <c r="AI22" s="206"/>
      <c r="AJ22" s="206"/>
      <c r="AK22" s="206"/>
      <c r="AL22" s="206"/>
      <c r="AM22" s="207"/>
      <c r="AN22" s="17"/>
    </row>
    <row r="23" spans="1:40" ht="23.25" customHeight="1" thickBot="1" x14ac:dyDescent="0.45">
      <c r="E23" s="158"/>
      <c r="F23" s="159"/>
      <c r="G23" s="159"/>
      <c r="H23" s="159"/>
      <c r="I23" s="159"/>
      <c r="J23" s="159"/>
      <c r="K23" s="159"/>
      <c r="L23" s="159"/>
      <c r="M23" s="159"/>
      <c r="N23" s="160"/>
      <c r="O23" s="161"/>
      <c r="P23" s="162"/>
      <c r="Q23" s="163"/>
      <c r="R23" s="164"/>
      <c r="S23" s="165"/>
      <c r="T23" s="166"/>
      <c r="U23" s="167"/>
      <c r="V23" s="167"/>
      <c r="W23" s="168"/>
      <c r="X23" s="191">
        <f t="shared" si="1"/>
        <v>0</v>
      </c>
      <c r="Y23" s="192"/>
      <c r="Z23" s="192"/>
      <c r="AA23" s="192"/>
      <c r="AB23" s="192"/>
      <c r="AC23" s="193"/>
      <c r="AD23" s="242" t="s">
        <v>12</v>
      </c>
      <c r="AE23" s="243"/>
      <c r="AF23" s="208"/>
      <c r="AG23" s="209"/>
      <c r="AH23" s="209"/>
      <c r="AI23" s="209"/>
      <c r="AJ23" s="209"/>
      <c r="AK23" s="209"/>
      <c r="AL23" s="209"/>
      <c r="AM23" s="210"/>
    </row>
    <row r="24" spans="1:40" ht="23.25" customHeight="1" thickTop="1" x14ac:dyDescent="0.4">
      <c r="E24" s="177" t="s">
        <v>53</v>
      </c>
      <c r="F24" s="178"/>
      <c r="G24" s="178"/>
      <c r="H24" s="178"/>
      <c r="I24" s="178"/>
      <c r="J24" s="178"/>
      <c r="K24" s="178"/>
      <c r="L24" s="178"/>
      <c r="M24" s="178"/>
      <c r="N24" s="179"/>
      <c r="O24" s="229" t="s">
        <v>37</v>
      </c>
      <c r="P24" s="189">
        <v>0.1</v>
      </c>
      <c r="Q24" s="190"/>
      <c r="R24" s="232" t="s">
        <v>10</v>
      </c>
      <c r="S24" s="233"/>
      <c r="T24" s="233"/>
      <c r="U24" s="233"/>
      <c r="V24" s="233"/>
      <c r="W24" s="234"/>
      <c r="X24" s="194">
        <f>SUMIF(AD16:AE23,P24,X16:AC23)</f>
        <v>0</v>
      </c>
      <c r="Y24" s="194"/>
      <c r="Z24" s="194"/>
      <c r="AA24" s="194"/>
      <c r="AB24" s="194"/>
      <c r="AC24" s="194"/>
      <c r="AD24" s="194"/>
      <c r="AE24" s="195"/>
      <c r="AF24" s="211"/>
      <c r="AG24" s="212"/>
      <c r="AH24" s="212"/>
      <c r="AI24" s="212"/>
      <c r="AJ24" s="212"/>
      <c r="AK24" s="212"/>
      <c r="AL24" s="212"/>
      <c r="AM24" s="213"/>
    </row>
    <row r="25" spans="1:40" ht="23.25" customHeight="1" x14ac:dyDescent="0.4">
      <c r="A25" s="2"/>
      <c r="E25" s="180"/>
      <c r="F25" s="181"/>
      <c r="G25" s="181"/>
      <c r="H25" s="181"/>
      <c r="I25" s="181"/>
      <c r="J25" s="181"/>
      <c r="K25" s="181"/>
      <c r="L25" s="181"/>
      <c r="M25" s="181"/>
      <c r="N25" s="182"/>
      <c r="O25" s="230"/>
      <c r="P25" s="169">
        <v>0.1</v>
      </c>
      <c r="Q25" s="170"/>
      <c r="R25" s="83" t="s">
        <v>16</v>
      </c>
      <c r="S25" s="83"/>
      <c r="T25" s="83"/>
      <c r="U25" s="83"/>
      <c r="V25" s="83"/>
      <c r="W25" s="84"/>
      <c r="X25" s="196">
        <f>SUM(B26:D26)</f>
        <v>0</v>
      </c>
      <c r="Y25" s="196"/>
      <c r="Z25" s="196"/>
      <c r="AA25" s="196"/>
      <c r="AB25" s="196"/>
      <c r="AC25" s="196"/>
      <c r="AD25" s="196"/>
      <c r="AE25" s="197"/>
      <c r="AF25" s="226" t="s">
        <v>40</v>
      </c>
      <c r="AG25" s="227"/>
      <c r="AH25" s="20"/>
      <c r="AI25" s="20"/>
      <c r="AJ25" s="20"/>
      <c r="AK25" s="20"/>
      <c r="AL25" s="20"/>
      <c r="AM25" s="41"/>
    </row>
    <row r="26" spans="1:40" ht="23.25" customHeight="1" thickBot="1" x14ac:dyDescent="0.45">
      <c r="A26" s="15">
        <v>2</v>
      </c>
      <c r="B26" s="14">
        <f>IF(A26=1,ROUNDDOWN(P24*X24,0),0)</f>
        <v>0</v>
      </c>
      <c r="C26" s="14">
        <f>IF(A26=2,ROUND(P24*X24,0),0)</f>
        <v>0</v>
      </c>
      <c r="D26" s="14">
        <f>IF(A26=3,ROUNDUP(P24*X24,0),0)</f>
        <v>0</v>
      </c>
      <c r="E26" s="183"/>
      <c r="F26" s="184"/>
      <c r="G26" s="184"/>
      <c r="H26" s="184"/>
      <c r="I26" s="184"/>
      <c r="J26" s="184"/>
      <c r="K26" s="184"/>
      <c r="L26" s="184"/>
      <c r="M26" s="184"/>
      <c r="N26" s="185"/>
      <c r="O26" s="230"/>
      <c r="P26" s="240">
        <v>0.1</v>
      </c>
      <c r="Q26" s="241"/>
      <c r="R26" s="88" t="s">
        <v>11</v>
      </c>
      <c r="S26" s="88"/>
      <c r="T26" s="88"/>
      <c r="U26" s="88"/>
      <c r="V26" s="88"/>
      <c r="W26" s="89"/>
      <c r="X26" s="198">
        <f>SUM(X24:AE25)</f>
        <v>0</v>
      </c>
      <c r="Y26" s="198"/>
      <c r="Z26" s="198"/>
      <c r="AA26" s="198"/>
      <c r="AB26" s="198"/>
      <c r="AC26" s="198"/>
      <c r="AD26" s="198"/>
      <c r="AE26" s="199"/>
      <c r="AF26" s="214"/>
      <c r="AG26" s="215"/>
      <c r="AH26" s="215"/>
      <c r="AI26" s="215"/>
      <c r="AJ26" s="215"/>
      <c r="AK26" s="215"/>
      <c r="AL26" s="215"/>
      <c r="AM26" s="216"/>
    </row>
    <row r="27" spans="1:40" ht="23.25" customHeight="1" thickTop="1" x14ac:dyDescent="0.4">
      <c r="A27" s="13"/>
      <c r="B27" s="16"/>
      <c r="C27" s="16"/>
      <c r="D27" s="16"/>
      <c r="E27" s="183"/>
      <c r="F27" s="184"/>
      <c r="G27" s="184"/>
      <c r="H27" s="184"/>
      <c r="I27" s="184"/>
      <c r="J27" s="184"/>
      <c r="K27" s="184"/>
      <c r="L27" s="184"/>
      <c r="M27" s="184"/>
      <c r="N27" s="185"/>
      <c r="O27" s="230"/>
      <c r="P27" s="175">
        <v>0.08</v>
      </c>
      <c r="Q27" s="176"/>
      <c r="R27" s="83" t="s">
        <v>10</v>
      </c>
      <c r="S27" s="83"/>
      <c r="T27" s="83"/>
      <c r="U27" s="83"/>
      <c r="V27" s="83"/>
      <c r="W27" s="84"/>
      <c r="X27" s="194">
        <f>SUMIF(AD16:AE23,P27,X16:AC23)</f>
        <v>0</v>
      </c>
      <c r="Y27" s="194"/>
      <c r="Z27" s="194"/>
      <c r="AA27" s="194"/>
      <c r="AB27" s="194"/>
      <c r="AC27" s="194"/>
      <c r="AD27" s="194"/>
      <c r="AE27" s="195"/>
      <c r="AF27" s="214"/>
      <c r="AG27" s="215"/>
      <c r="AH27" s="215"/>
      <c r="AI27" s="215"/>
      <c r="AJ27" s="215"/>
      <c r="AK27" s="215"/>
      <c r="AL27" s="215"/>
      <c r="AM27" s="216"/>
    </row>
    <row r="28" spans="1:40" ht="23.25" customHeight="1" x14ac:dyDescent="0.4">
      <c r="A28" s="13"/>
      <c r="B28" s="14">
        <f>IF(A26=1,ROUNDDOWN(P27*X27,0),0)</f>
        <v>0</v>
      </c>
      <c r="C28" s="14">
        <f>IF(A26=2,ROUND(P27*X27,0),0)</f>
        <v>0</v>
      </c>
      <c r="D28" s="14">
        <f>IF(A26=3,ROUNDUP(P27*X27,0),0)</f>
        <v>0</v>
      </c>
      <c r="E28" s="183"/>
      <c r="F28" s="184"/>
      <c r="G28" s="184"/>
      <c r="H28" s="184"/>
      <c r="I28" s="184"/>
      <c r="J28" s="184"/>
      <c r="K28" s="184"/>
      <c r="L28" s="184"/>
      <c r="M28" s="184"/>
      <c r="N28" s="185"/>
      <c r="O28" s="230"/>
      <c r="P28" s="169">
        <v>0.08</v>
      </c>
      <c r="Q28" s="170"/>
      <c r="R28" s="85" t="s">
        <v>16</v>
      </c>
      <c r="S28" s="85"/>
      <c r="T28" s="85"/>
      <c r="U28" s="85"/>
      <c r="V28" s="85"/>
      <c r="W28" s="86"/>
      <c r="X28" s="196">
        <f>SUM(B28:D28)</f>
        <v>0</v>
      </c>
      <c r="Y28" s="196"/>
      <c r="Z28" s="196"/>
      <c r="AA28" s="196"/>
      <c r="AB28" s="196"/>
      <c r="AC28" s="196"/>
      <c r="AD28" s="196"/>
      <c r="AE28" s="197"/>
      <c r="AF28" s="214"/>
      <c r="AG28" s="215"/>
      <c r="AH28" s="215"/>
      <c r="AI28" s="215"/>
      <c r="AJ28" s="215"/>
      <c r="AK28" s="215"/>
      <c r="AL28" s="215"/>
      <c r="AM28" s="216"/>
    </row>
    <row r="29" spans="1:40" ht="23.25" customHeight="1" thickBot="1" x14ac:dyDescent="0.45">
      <c r="A29" s="13"/>
      <c r="B29" s="13"/>
      <c r="C29" s="13"/>
      <c r="D29" s="13"/>
      <c r="E29" s="183"/>
      <c r="F29" s="184"/>
      <c r="G29" s="184"/>
      <c r="H29" s="184"/>
      <c r="I29" s="184"/>
      <c r="J29" s="184"/>
      <c r="K29" s="184"/>
      <c r="L29" s="184"/>
      <c r="M29" s="184"/>
      <c r="N29" s="185"/>
      <c r="O29" s="230"/>
      <c r="P29" s="240">
        <v>0.08</v>
      </c>
      <c r="Q29" s="241"/>
      <c r="R29" s="87" t="s">
        <v>11</v>
      </c>
      <c r="S29" s="88"/>
      <c r="T29" s="88"/>
      <c r="U29" s="88"/>
      <c r="V29" s="88"/>
      <c r="W29" s="89"/>
      <c r="X29" s="198">
        <f>SUM(X27:AE28)</f>
        <v>0</v>
      </c>
      <c r="Y29" s="198"/>
      <c r="Z29" s="198"/>
      <c r="AA29" s="198"/>
      <c r="AB29" s="198"/>
      <c r="AC29" s="198"/>
      <c r="AD29" s="198"/>
      <c r="AE29" s="199"/>
      <c r="AF29" s="214"/>
      <c r="AG29" s="215"/>
      <c r="AH29" s="215"/>
      <c r="AI29" s="215"/>
      <c r="AJ29" s="215"/>
      <c r="AK29" s="215"/>
      <c r="AL29" s="215"/>
      <c r="AM29" s="216"/>
    </row>
    <row r="30" spans="1:40" ht="23.25" customHeight="1" thickTop="1" x14ac:dyDescent="0.4">
      <c r="E30" s="186"/>
      <c r="F30" s="187"/>
      <c r="G30" s="187"/>
      <c r="H30" s="187"/>
      <c r="I30" s="187"/>
      <c r="J30" s="187"/>
      <c r="K30" s="187"/>
      <c r="L30" s="187"/>
      <c r="M30" s="187"/>
      <c r="N30" s="188"/>
      <c r="O30" s="231"/>
      <c r="P30" s="175" t="s">
        <v>28</v>
      </c>
      <c r="Q30" s="176"/>
      <c r="R30" s="90" t="s">
        <v>27</v>
      </c>
      <c r="S30" s="90"/>
      <c r="T30" s="90"/>
      <c r="U30" s="90"/>
      <c r="V30" s="90"/>
      <c r="W30" s="91"/>
      <c r="X30" s="194">
        <f>SUMIF(AD16:AE23,"非課税",X16:AC23)</f>
        <v>0</v>
      </c>
      <c r="Y30" s="194"/>
      <c r="Z30" s="194"/>
      <c r="AA30" s="194"/>
      <c r="AB30" s="194"/>
      <c r="AC30" s="194"/>
      <c r="AD30" s="194"/>
      <c r="AE30" s="195"/>
      <c r="AF30" s="214"/>
      <c r="AG30" s="215"/>
      <c r="AH30" s="215"/>
      <c r="AI30" s="215"/>
      <c r="AJ30" s="215"/>
      <c r="AK30" s="215"/>
      <c r="AL30" s="215"/>
      <c r="AM30" s="216"/>
    </row>
    <row r="31" spans="1:40" ht="23.25" customHeight="1" thickBot="1" x14ac:dyDescent="0.45">
      <c r="E31" s="220" t="s">
        <v>7</v>
      </c>
      <c r="F31" s="221"/>
      <c r="G31" s="221"/>
      <c r="H31" s="221"/>
      <c r="I31" s="221"/>
      <c r="J31" s="221"/>
      <c r="K31" s="221"/>
      <c r="L31" s="221"/>
      <c r="M31" s="221"/>
      <c r="N31" s="221"/>
      <c r="O31" s="222"/>
      <c r="P31" s="222"/>
      <c r="Q31" s="222"/>
      <c r="R31" s="222"/>
      <c r="S31" s="222"/>
      <c r="T31" s="222"/>
      <c r="U31" s="222"/>
      <c r="V31" s="222"/>
      <c r="W31" s="222"/>
      <c r="X31" s="200">
        <f>SUM(X26,X29,X30)</f>
        <v>0</v>
      </c>
      <c r="Y31" s="200"/>
      <c r="Z31" s="200"/>
      <c r="AA31" s="200"/>
      <c r="AB31" s="200"/>
      <c r="AC31" s="200"/>
      <c r="AD31" s="200"/>
      <c r="AE31" s="201"/>
      <c r="AF31" s="217"/>
      <c r="AG31" s="218"/>
      <c r="AH31" s="218"/>
      <c r="AI31" s="218"/>
      <c r="AJ31" s="218"/>
      <c r="AK31" s="218"/>
      <c r="AL31" s="218"/>
      <c r="AM31" s="219"/>
    </row>
    <row r="32" spans="1:40" ht="6.75" customHeight="1" x14ac:dyDescent="0.4"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</row>
    <row r="33" spans="5:46" ht="19.5" customHeight="1" x14ac:dyDescent="0.4">
      <c r="E33" s="21"/>
      <c r="F33" s="23" t="s">
        <v>21</v>
      </c>
      <c r="G33" s="23"/>
      <c r="H33" s="23"/>
      <c r="I33" s="22"/>
      <c r="J33" s="223" t="s">
        <v>26</v>
      </c>
      <c r="K33" s="223"/>
      <c r="L33" s="223"/>
      <c r="M33" s="223"/>
      <c r="N33" s="223"/>
      <c r="O33" s="204">
        <v>10</v>
      </c>
      <c r="P33" s="204"/>
      <c r="Q33" s="204"/>
      <c r="R33" s="23" t="s">
        <v>22</v>
      </c>
      <c r="S33" s="23"/>
      <c r="T33" s="24"/>
      <c r="U33" s="18"/>
      <c r="V33" s="171" t="s">
        <v>20</v>
      </c>
      <c r="W33" s="172"/>
      <c r="X33" s="173"/>
      <c r="Y33" s="228" t="s">
        <v>19</v>
      </c>
      <c r="Z33" s="157"/>
      <c r="AA33" s="157"/>
      <c r="AB33" s="157" t="s">
        <v>4</v>
      </c>
      <c r="AC33" s="157"/>
      <c r="AD33" s="157"/>
      <c r="AE33" s="157" t="s">
        <v>18</v>
      </c>
      <c r="AF33" s="157"/>
      <c r="AG33" s="157"/>
      <c r="AH33" s="157" t="s">
        <v>18</v>
      </c>
      <c r="AI33" s="157"/>
      <c r="AJ33" s="157"/>
      <c r="AK33" s="157" t="s">
        <v>17</v>
      </c>
      <c r="AL33" s="157"/>
      <c r="AM33" s="157"/>
    </row>
    <row r="34" spans="5:46" ht="29.25" customHeight="1" x14ac:dyDescent="0.4">
      <c r="E34" s="25"/>
      <c r="F34" s="26"/>
      <c r="G34" s="26"/>
      <c r="H34" s="26"/>
      <c r="I34" s="18"/>
      <c r="J34" s="224" t="s">
        <v>24</v>
      </c>
      <c r="K34" s="224"/>
      <c r="L34" s="224"/>
      <c r="M34" s="224"/>
      <c r="N34" s="224"/>
      <c r="O34" s="202"/>
      <c r="P34" s="202"/>
      <c r="Q34" s="202"/>
      <c r="R34" s="26" t="s">
        <v>23</v>
      </c>
      <c r="S34" s="26"/>
      <c r="T34" s="27"/>
      <c r="U34" s="18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</row>
    <row r="35" spans="5:46" ht="29.25" customHeight="1" x14ac:dyDescent="0.4">
      <c r="E35" s="28"/>
      <c r="F35" s="29"/>
      <c r="G35" s="29"/>
      <c r="H35" s="29"/>
      <c r="I35" s="30"/>
      <c r="J35" s="225" t="s">
        <v>25</v>
      </c>
      <c r="K35" s="225"/>
      <c r="L35" s="225"/>
      <c r="M35" s="225"/>
      <c r="N35" s="225"/>
      <c r="O35" s="203"/>
      <c r="P35" s="203"/>
      <c r="Q35" s="203"/>
      <c r="R35" s="29" t="s">
        <v>23</v>
      </c>
      <c r="S35" s="29"/>
      <c r="T35" s="31"/>
      <c r="U35" s="18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</row>
    <row r="36" spans="5:46" ht="19.5" customHeight="1" x14ac:dyDescent="0.4">
      <c r="E36" s="32" t="s">
        <v>29</v>
      </c>
      <c r="F36" s="32"/>
      <c r="G36" s="32"/>
      <c r="H36" s="18"/>
      <c r="I36" s="18"/>
      <c r="J36" s="18"/>
      <c r="K36" s="18"/>
      <c r="L36" s="18"/>
      <c r="M36" s="18"/>
      <c r="N36" s="18"/>
      <c r="O36" s="42"/>
      <c r="P36" s="42"/>
      <c r="Q36" s="42"/>
      <c r="R36" s="42"/>
      <c r="S36" s="42"/>
      <c r="T36" s="42"/>
      <c r="U36" s="42"/>
      <c r="V36" s="42"/>
      <c r="W36" s="42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5:46" ht="19.5" x14ac:dyDescent="0.4">
      <c r="E37" s="32"/>
      <c r="F37" s="32">
        <v>1</v>
      </c>
      <c r="G37" s="82" t="s">
        <v>63</v>
      </c>
      <c r="H37" s="82"/>
      <c r="I37" s="82"/>
      <c r="J37" s="82"/>
      <c r="K37" s="82"/>
      <c r="L37" s="82"/>
      <c r="M37" s="82"/>
      <c r="N37" s="82"/>
      <c r="O37" s="80" t="s">
        <v>64</v>
      </c>
      <c r="P37" s="80"/>
      <c r="Q37" s="80"/>
      <c r="R37" s="80"/>
      <c r="S37" s="80"/>
      <c r="T37" s="81" t="s">
        <v>65</v>
      </c>
      <c r="U37" s="81"/>
      <c r="V37" s="81"/>
      <c r="W37" s="82" t="s">
        <v>66</v>
      </c>
      <c r="X37" s="82"/>
      <c r="Y37" s="82"/>
      <c r="Z37" s="82"/>
      <c r="AA37" s="82"/>
      <c r="AB37" s="82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spans="5:46" s="4" customFormat="1" x14ac:dyDescent="0.4">
      <c r="E38" s="32"/>
      <c r="F38" s="32">
        <v>2</v>
      </c>
      <c r="G38" s="72" t="s">
        <v>60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T38" s="12"/>
    </row>
    <row r="39" spans="5:46" s="4" customFormat="1" x14ac:dyDescent="0.4">
      <c r="E39" s="32"/>
      <c r="F39" s="32">
        <v>3</v>
      </c>
      <c r="G39" s="72" t="s">
        <v>61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spans="5:46" s="4" customFormat="1" x14ac:dyDescent="0.4">
      <c r="E40" s="32"/>
      <c r="F40" s="32">
        <v>4</v>
      </c>
      <c r="G40" s="72" t="s">
        <v>30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5:46" s="4" customFormat="1" x14ac:dyDescent="0.4">
      <c r="E41" s="32"/>
      <c r="F41" s="32">
        <v>5</v>
      </c>
      <c r="G41" s="72" t="s">
        <v>31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</row>
    <row r="42" spans="5:46" s="4" customFormat="1" x14ac:dyDescent="0.4">
      <c r="E42" s="32"/>
      <c r="F42" s="32">
        <v>6</v>
      </c>
      <c r="G42" s="72" t="s">
        <v>51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spans="5:46" s="4" customFormat="1" x14ac:dyDescent="0.4">
      <c r="E43" s="32"/>
      <c r="F43" s="32"/>
      <c r="G43" s="72" t="s">
        <v>33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5:46" s="4" customFormat="1" x14ac:dyDescent="0.4">
      <c r="E44" s="32"/>
      <c r="F44" s="32">
        <v>7</v>
      </c>
      <c r="G44" s="73" t="s">
        <v>32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5:46" s="4" customFormat="1" x14ac:dyDescent="0.4">
      <c r="E45" s="32"/>
      <c r="F45" s="32"/>
      <c r="G45" s="72" t="s">
        <v>62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5:46" s="4" customFormat="1" x14ac:dyDescent="0.4">
      <c r="E46" s="32"/>
      <c r="F46" s="32">
        <v>8</v>
      </c>
      <c r="G46" s="18" t="s">
        <v>34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</row>
    <row r="47" spans="5:46" ht="18.75" customHeight="1" x14ac:dyDescent="0.4">
      <c r="E47" s="156" t="s">
        <v>49</v>
      </c>
      <c r="F47" s="156"/>
      <c r="G47" s="156"/>
      <c r="H47" s="156"/>
      <c r="I47" s="156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5:46" ht="18.75" customHeight="1" x14ac:dyDescent="0.4">
      <c r="E48" s="156"/>
      <c r="F48" s="156"/>
      <c r="G48" s="156"/>
      <c r="H48" s="156"/>
      <c r="I48" s="156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51" spans="65:67" x14ac:dyDescent="0.4">
      <c r="BN51" s="9"/>
    </row>
    <row r="52" spans="65:67" x14ac:dyDescent="0.4">
      <c r="BM52" s="8"/>
    </row>
    <row r="53" spans="65:67" x14ac:dyDescent="0.4">
      <c r="BM53" s="10"/>
      <c r="BN53" s="7"/>
    </row>
    <row r="54" spans="65:67" x14ac:dyDescent="0.4">
      <c r="BM54" s="11"/>
      <c r="BN54" s="7"/>
    </row>
    <row r="55" spans="65:67" x14ac:dyDescent="0.4">
      <c r="BM55" s="10"/>
      <c r="BN55" s="7"/>
    </row>
    <row r="56" spans="65:67" x14ac:dyDescent="0.4">
      <c r="BM56" s="11"/>
      <c r="BN56" s="7"/>
    </row>
    <row r="63" spans="65:67" x14ac:dyDescent="0.4">
      <c r="BN63" s="7"/>
      <c r="BO63" s="8"/>
    </row>
    <row r="64" spans="65:67" x14ac:dyDescent="0.4">
      <c r="BN64" s="7"/>
      <c r="BO64" s="8"/>
    </row>
    <row r="71" spans="65:66" x14ac:dyDescent="0.4">
      <c r="BN71" s="9"/>
    </row>
    <row r="72" spans="65:66" x14ac:dyDescent="0.4">
      <c r="BM72" s="8"/>
    </row>
    <row r="73" spans="65:66" x14ac:dyDescent="0.4">
      <c r="BM73" s="10"/>
      <c r="BN73" s="7"/>
    </row>
    <row r="74" spans="65:66" x14ac:dyDescent="0.4">
      <c r="BM74" s="11"/>
      <c r="BN74" s="7"/>
    </row>
    <row r="75" spans="65:66" x14ac:dyDescent="0.4">
      <c r="BM75" s="10"/>
      <c r="BN75" s="7"/>
    </row>
    <row r="76" spans="65:66" x14ac:dyDescent="0.4">
      <c r="BM76" s="11"/>
      <c r="BN76" s="7"/>
    </row>
    <row r="84" spans="65:69" x14ac:dyDescent="0.4">
      <c r="BM84" s="5"/>
      <c r="BN84" s="6"/>
      <c r="BO84" s="5"/>
      <c r="BP84" s="5"/>
      <c r="BQ84" s="5"/>
    </row>
  </sheetData>
  <sheetProtection algorithmName="SHA-512" hashValue="z8L8mispVXBp8lY0Jilc9troxmPTQ3san6k2Ws01h/7HCOrFRTcl2op0bBFIrX1KBU3TVDHWgJdmSV1aYm4Ndw==" saltValue="cCud8MrXhO7ylD0en3yeuA==" spinCount="100000" sheet="1" objects="1" scenarios="1"/>
  <mergeCells count="129">
    <mergeCell ref="G37:N37"/>
    <mergeCell ref="P1:AA1"/>
    <mergeCell ref="P2:AA2"/>
    <mergeCell ref="AD15:AE15"/>
    <mergeCell ref="AD16:AE16"/>
    <mergeCell ref="AK33:AM33"/>
    <mergeCell ref="AD17:AE17"/>
    <mergeCell ref="P26:Q26"/>
    <mergeCell ref="P30:Q30"/>
    <mergeCell ref="AD18:AE18"/>
    <mergeCell ref="AD19:AE19"/>
    <mergeCell ref="AD22:AE22"/>
    <mergeCell ref="AD21:AE21"/>
    <mergeCell ref="AD23:AE23"/>
    <mergeCell ref="P29:Q29"/>
    <mergeCell ref="P9:R9"/>
    <mergeCell ref="AA11:AL12"/>
    <mergeCell ref="AH33:AJ33"/>
    <mergeCell ref="R16:S16"/>
    <mergeCell ref="T16:W16"/>
    <mergeCell ref="O16:Q16"/>
    <mergeCell ref="O17:Q17"/>
    <mergeCell ref="R17:S17"/>
    <mergeCell ref="T17:W17"/>
    <mergeCell ref="O22:Q22"/>
    <mergeCell ref="R22:S22"/>
    <mergeCell ref="T22:W22"/>
    <mergeCell ref="AK34:AM35"/>
    <mergeCell ref="AH34:AJ35"/>
    <mergeCell ref="O34:Q34"/>
    <mergeCell ref="O35:Q35"/>
    <mergeCell ref="O33:Q33"/>
    <mergeCell ref="Y34:AA35"/>
    <mergeCell ref="AF22:AM24"/>
    <mergeCell ref="AF26:AM31"/>
    <mergeCell ref="X22:AC22"/>
    <mergeCell ref="AE33:AG33"/>
    <mergeCell ref="E31:W31"/>
    <mergeCell ref="J33:N33"/>
    <mergeCell ref="J34:N34"/>
    <mergeCell ref="J35:N35"/>
    <mergeCell ref="AF25:AG25"/>
    <mergeCell ref="Y33:AA33"/>
    <mergeCell ref="AB34:AD35"/>
    <mergeCell ref="O24:O30"/>
    <mergeCell ref="R24:W24"/>
    <mergeCell ref="R25:W25"/>
    <mergeCell ref="R26:W26"/>
    <mergeCell ref="E47:I48"/>
    <mergeCell ref="AB33:AD33"/>
    <mergeCell ref="E23:N23"/>
    <mergeCell ref="O23:Q23"/>
    <mergeCell ref="R23:S23"/>
    <mergeCell ref="T23:W23"/>
    <mergeCell ref="P28:Q28"/>
    <mergeCell ref="V33:X33"/>
    <mergeCell ref="V34:X35"/>
    <mergeCell ref="P27:Q27"/>
    <mergeCell ref="E24:N25"/>
    <mergeCell ref="E26:N30"/>
    <mergeCell ref="P24:Q24"/>
    <mergeCell ref="P25:Q25"/>
    <mergeCell ref="X23:AC23"/>
    <mergeCell ref="X24:AE24"/>
    <mergeCell ref="X25:AE25"/>
    <mergeCell ref="X26:AE26"/>
    <mergeCell ref="X27:AE27"/>
    <mergeCell ref="X28:AE28"/>
    <mergeCell ref="X29:AE29"/>
    <mergeCell ref="X30:AE30"/>
    <mergeCell ref="X31:AE31"/>
    <mergeCell ref="AE34:AG35"/>
    <mergeCell ref="AJ4:AM4"/>
    <mergeCell ref="E15:N15"/>
    <mergeCell ref="O15:Q15"/>
    <mergeCell ref="R15:S15"/>
    <mergeCell ref="T15:W15"/>
    <mergeCell ref="AD6:AM6"/>
    <mergeCell ref="I11:W12"/>
    <mergeCell ref="AM11:AM12"/>
    <mergeCell ref="E9:H9"/>
    <mergeCell ref="E11:H12"/>
    <mergeCell ref="E3:N4"/>
    <mergeCell ref="AA8:AM9"/>
    <mergeCell ref="I9:N9"/>
    <mergeCell ref="X15:AC15"/>
    <mergeCell ref="E6:J6"/>
    <mergeCell ref="K6:T6"/>
    <mergeCell ref="Y6:AC6"/>
    <mergeCell ref="AB4:AI4"/>
    <mergeCell ref="X9:Z9"/>
    <mergeCell ref="X11:Z11"/>
    <mergeCell ref="E18:N18"/>
    <mergeCell ref="O18:Q18"/>
    <mergeCell ref="R18:S18"/>
    <mergeCell ref="X16:AC16"/>
    <mergeCell ref="X17:AC17"/>
    <mergeCell ref="X18:AC18"/>
    <mergeCell ref="X19:AC19"/>
    <mergeCell ref="X21:AC21"/>
    <mergeCell ref="E16:N16"/>
    <mergeCell ref="R19:S19"/>
    <mergeCell ref="E17:N17"/>
    <mergeCell ref="T18:W18"/>
    <mergeCell ref="T19:W19"/>
    <mergeCell ref="O37:S37"/>
    <mergeCell ref="T37:V37"/>
    <mergeCell ref="W37:AB37"/>
    <mergeCell ref="R27:W27"/>
    <mergeCell ref="R28:W28"/>
    <mergeCell ref="R29:W29"/>
    <mergeCell ref="R30:W30"/>
    <mergeCell ref="AF14:AM14"/>
    <mergeCell ref="E20:N20"/>
    <mergeCell ref="O20:Q20"/>
    <mergeCell ref="R20:S20"/>
    <mergeCell ref="T20:W20"/>
    <mergeCell ref="X20:AC20"/>
    <mergeCell ref="AD20:AE20"/>
    <mergeCell ref="E21:N21"/>
    <mergeCell ref="O21:Q21"/>
    <mergeCell ref="R21:S21"/>
    <mergeCell ref="T21:W21"/>
    <mergeCell ref="AF15:AM20"/>
    <mergeCell ref="E19:N19"/>
    <mergeCell ref="E22:N22"/>
    <mergeCell ref="O19:Q19"/>
    <mergeCell ref="AF21:AM21"/>
    <mergeCell ref="E14:AE14"/>
  </mergeCells>
  <phoneticPr fontId="2"/>
  <conditionalFormatting sqref="E6">
    <cfRule type="cellIs" dxfId="9" priority="7" operator="equal">
      <formula>"請求書締日"</formula>
    </cfRule>
  </conditionalFormatting>
  <conditionalFormatting sqref="E11:H12">
    <cfRule type="cellIs" dxfId="8" priority="4" operator="equal">
      <formula>"工　事　名"</formula>
    </cfRule>
  </conditionalFormatting>
  <conditionalFormatting sqref="E14:AE14">
    <cfRule type="cellIs" dxfId="7" priority="3" operator="equal">
      <formula>"業　者　記　入　欄"</formula>
    </cfRule>
  </conditionalFormatting>
  <conditionalFormatting sqref="K6:T6">
    <cfRule type="cellIs" dxfId="6" priority="8" operator="equal">
      <formula>"必須項目"</formula>
    </cfRule>
  </conditionalFormatting>
  <conditionalFormatting sqref="X16:X31">
    <cfRule type="cellIs" dxfId="5" priority="1" operator="equal">
      <formula>""""""</formula>
    </cfRule>
    <cfRule type="cellIs" dxfId="4" priority="2" operator="equal">
      <formula>0</formula>
    </cfRule>
  </conditionalFormatting>
  <conditionalFormatting sqref="Y6">
    <cfRule type="cellIs" dxfId="3" priority="6" operator="equal">
      <formula>"登録番号"</formula>
    </cfRule>
  </conditionalFormatting>
  <conditionalFormatting sqref="AB4">
    <cfRule type="cellIs" dxfId="2" priority="5" operator="equal">
      <formula>"外注先コード"</formula>
    </cfRule>
  </conditionalFormatting>
  <dataValidations count="1">
    <dataValidation type="list" allowBlank="1" showInputMessage="1" sqref="AD16:AD23" xr:uid="{196DBED6-ED11-4430-BA80-D95CB8A8BF49}">
      <formula1>"　,１０%,８%,非課税"</formula1>
    </dataValidation>
  </dataValidations>
  <pageMargins left="0.43307086614173229" right="0.23622047244094491" top="0.15748031496062992" bottom="0.15748031496062992" header="0.2" footer="0.2"/>
  <pageSetup paperSize="9" scale="84" fitToHeight="0" orientation="portrait" r:id="rId1"/>
  <ignoredErrors>
    <ignoredError sqref="X16:AC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4" name="Option Button 22">
              <controlPr locked="0" defaultSize="0" autoFill="0" autoLine="0" autoPict="0">
                <anchor>
                  <from>
                    <xdr:col>5</xdr:col>
                    <xdr:colOff>104775</xdr:colOff>
                    <xdr:row>25</xdr:row>
                    <xdr:rowOff>85725</xdr:rowOff>
                  </from>
                  <to>
                    <xdr:col>11</xdr:col>
                    <xdr:colOff>133350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5" name="Option Button 23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26</xdr:row>
                    <xdr:rowOff>76200</xdr:rowOff>
                  </from>
                  <to>
                    <xdr:col>11</xdr:col>
                    <xdr:colOff>133350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6" name="Option Button 24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27</xdr:row>
                    <xdr:rowOff>123825</xdr:rowOff>
                  </from>
                  <to>
                    <xdr:col>11</xdr:col>
                    <xdr:colOff>133350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3C47-26EA-495A-8F4D-D884CE4438AF}">
  <sheetPr>
    <tabColor theme="3" tint="0.59999389629810485"/>
    <pageSetUpPr fitToPage="1"/>
  </sheetPr>
  <dimension ref="A1:BR84"/>
  <sheetViews>
    <sheetView view="pageBreakPreview" topLeftCell="E1" zoomScaleNormal="100" zoomScaleSheetLayoutView="100" workbookViewId="0">
      <selection activeCell="Q1" sqref="Q1:AB1"/>
    </sheetView>
  </sheetViews>
  <sheetFormatPr defaultColWidth="3.125" defaultRowHeight="18.75" x14ac:dyDescent="0.4"/>
  <cols>
    <col min="1" max="1" width="2.5" hidden="1" customWidth="1"/>
    <col min="2" max="4" width="10.5" hidden="1" customWidth="1"/>
    <col min="5" max="5" width="30.125" customWidth="1"/>
    <col min="6" max="6" width="3.125" customWidth="1"/>
    <col min="10" max="15" width="2.75" customWidth="1"/>
    <col min="17" max="17" width="3.125" customWidth="1"/>
    <col min="18" max="18" width="2.75" customWidth="1"/>
    <col min="22" max="22" width="3.125" customWidth="1"/>
    <col min="30" max="31" width="3.125" customWidth="1"/>
    <col min="36" max="36" width="2.875" customWidth="1"/>
    <col min="37" max="37" width="3.125" customWidth="1"/>
    <col min="38" max="38" width="2.875" customWidth="1"/>
    <col min="39" max="39" width="3" customWidth="1"/>
    <col min="40" max="41" width="3.125" customWidth="1"/>
    <col min="55" max="55" width="3.125" customWidth="1"/>
    <col min="66" max="66" width="21.125" bestFit="1" customWidth="1"/>
    <col min="67" max="67" width="7" customWidth="1"/>
    <col min="68" max="70" width="6.5" bestFit="1" customWidth="1"/>
  </cols>
  <sheetData>
    <row r="1" spans="5:52" ht="31.5" customHeight="1" thickBot="1" x14ac:dyDescent="0.45"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274" t="s">
        <v>35</v>
      </c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6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18"/>
      <c r="AU1" s="18"/>
      <c r="AV1" s="18"/>
      <c r="AW1" s="18"/>
      <c r="AX1" s="18"/>
      <c r="AY1" s="18"/>
      <c r="AZ1" s="18"/>
    </row>
    <row r="2" spans="5:52" ht="21" customHeight="1" x14ac:dyDescent="0.4"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277" t="s">
        <v>50</v>
      </c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18"/>
      <c r="AU2" s="18"/>
      <c r="AV2" s="18"/>
      <c r="AW2" s="18"/>
      <c r="AX2" s="18"/>
      <c r="AY2" s="18"/>
      <c r="AZ2" s="18"/>
    </row>
    <row r="3" spans="5:52" ht="21" customHeight="1" thickBot="1" x14ac:dyDescent="0.45">
      <c r="E3" s="44"/>
      <c r="F3" s="278" t="s">
        <v>13</v>
      </c>
      <c r="G3" s="278"/>
      <c r="H3" s="278"/>
      <c r="I3" s="278"/>
      <c r="J3" s="278"/>
      <c r="K3" s="278"/>
      <c r="L3" s="278"/>
      <c r="M3" s="278"/>
      <c r="N3" s="278"/>
      <c r="O3" s="278"/>
      <c r="P3" s="44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18"/>
      <c r="AU3" s="18"/>
      <c r="AV3" s="18"/>
      <c r="AW3" s="18"/>
      <c r="AX3" s="18"/>
      <c r="AY3" s="18"/>
      <c r="AZ3" s="18"/>
    </row>
    <row r="4" spans="5:52" ht="25.5" customHeight="1" thickBot="1" x14ac:dyDescent="0.4">
      <c r="E4" s="44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6" t="s">
        <v>0</v>
      </c>
      <c r="AB4" s="47"/>
      <c r="AC4" s="47"/>
      <c r="AD4" s="47"/>
      <c r="AE4" s="44"/>
      <c r="AF4" s="44"/>
      <c r="AG4" s="289" t="s">
        <v>52</v>
      </c>
      <c r="AH4" s="290"/>
      <c r="AI4" s="290"/>
      <c r="AJ4" s="291"/>
      <c r="AK4" s="279">
        <v>1111</v>
      </c>
      <c r="AL4" s="280"/>
      <c r="AM4" s="280"/>
      <c r="AN4" s="281"/>
      <c r="AO4" s="44"/>
      <c r="AP4" s="44"/>
      <c r="AQ4" s="44"/>
      <c r="AR4" s="44"/>
      <c r="AS4" s="44"/>
      <c r="AT4" s="18"/>
      <c r="AU4" s="18"/>
      <c r="AV4" s="18"/>
      <c r="AW4" s="18"/>
      <c r="AX4" s="18"/>
      <c r="AY4" s="18"/>
      <c r="AZ4" s="18"/>
    </row>
    <row r="5" spans="5:52" ht="7.5" customHeight="1" thickBot="1" x14ac:dyDescent="0.45"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7"/>
      <c r="R5" s="47"/>
      <c r="S5" s="47"/>
      <c r="T5" s="47"/>
      <c r="U5" s="47"/>
      <c r="V5" s="47"/>
      <c r="W5" s="47"/>
      <c r="X5" s="47"/>
      <c r="Y5" s="47"/>
      <c r="Z5" s="47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18"/>
      <c r="AU5" s="18"/>
      <c r="AV5" s="18"/>
      <c r="AW5" s="18"/>
      <c r="AX5" s="18"/>
      <c r="AY5" s="18"/>
      <c r="AZ5" s="18"/>
    </row>
    <row r="6" spans="5:52" ht="26.25" customHeight="1" thickBot="1" x14ac:dyDescent="0.45">
      <c r="E6" s="44"/>
      <c r="F6" s="282" t="s">
        <v>38</v>
      </c>
      <c r="G6" s="253"/>
      <c r="H6" s="253"/>
      <c r="I6" s="253"/>
      <c r="J6" s="283">
        <v>45210</v>
      </c>
      <c r="K6" s="283"/>
      <c r="L6" s="283"/>
      <c r="M6" s="283"/>
      <c r="N6" s="283"/>
      <c r="O6" s="283"/>
      <c r="P6" s="283"/>
      <c r="Q6" s="283"/>
      <c r="R6" s="283"/>
      <c r="S6" s="284"/>
      <c r="T6" s="48"/>
      <c r="U6" s="48"/>
      <c r="V6" s="48"/>
      <c r="W6" s="48"/>
      <c r="X6" s="44"/>
      <c r="Y6" s="44"/>
      <c r="Z6" s="44"/>
      <c r="AA6" s="285" t="s">
        <v>1</v>
      </c>
      <c r="AB6" s="286"/>
      <c r="AC6" s="286"/>
      <c r="AD6" s="286"/>
      <c r="AE6" s="287">
        <v>9111111111111</v>
      </c>
      <c r="AF6" s="287"/>
      <c r="AG6" s="287"/>
      <c r="AH6" s="287"/>
      <c r="AI6" s="287"/>
      <c r="AJ6" s="287"/>
      <c r="AK6" s="287"/>
      <c r="AL6" s="287"/>
      <c r="AM6" s="287"/>
      <c r="AN6" s="288"/>
      <c r="AO6" s="44"/>
      <c r="AP6" s="44"/>
      <c r="AQ6" s="47"/>
      <c r="AR6" s="44"/>
      <c r="AS6" s="44"/>
      <c r="AT6" s="18"/>
      <c r="AU6" s="18"/>
      <c r="AV6" s="18"/>
      <c r="AW6" s="18"/>
      <c r="AX6" s="18"/>
      <c r="AY6" s="18"/>
      <c r="AZ6" s="18"/>
    </row>
    <row r="7" spans="5:52" ht="9" customHeight="1" x14ac:dyDescent="0.4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8"/>
      <c r="U7" s="48"/>
      <c r="V7" s="48"/>
      <c r="W7" s="49"/>
      <c r="X7" s="48"/>
      <c r="Y7" s="48"/>
      <c r="Z7" s="48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44"/>
      <c r="AP7" s="44"/>
      <c r="AQ7" s="44"/>
      <c r="AR7" s="44"/>
      <c r="AS7" s="44"/>
      <c r="AT7" s="18"/>
      <c r="AU7" s="18"/>
      <c r="AV7" s="18"/>
      <c r="AW7" s="18"/>
      <c r="AX7" s="18"/>
      <c r="AY7" s="18"/>
      <c r="AZ7" s="18"/>
    </row>
    <row r="8" spans="5:52" ht="9" customHeight="1" thickBot="1" x14ac:dyDescent="0.4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8"/>
      <c r="U8" s="48"/>
      <c r="V8" s="48"/>
      <c r="W8" s="49"/>
      <c r="X8" s="48"/>
      <c r="Y8" s="48"/>
      <c r="Z8" s="48"/>
      <c r="AA8" s="51"/>
      <c r="AB8" s="251" t="s">
        <v>43</v>
      </c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44"/>
      <c r="AP8" s="44"/>
      <c r="AQ8" s="44"/>
      <c r="AR8" s="44"/>
      <c r="AS8" s="44"/>
      <c r="AT8" s="18"/>
      <c r="AU8" s="18"/>
      <c r="AV8" s="18"/>
      <c r="AW8" s="18"/>
      <c r="AX8" s="18"/>
      <c r="AY8" s="18"/>
      <c r="AZ8" s="18"/>
    </row>
    <row r="9" spans="5:52" ht="22.5" customHeight="1" thickBot="1" x14ac:dyDescent="0.45">
      <c r="E9" s="44"/>
      <c r="F9" s="252" t="s">
        <v>39</v>
      </c>
      <c r="G9" s="253"/>
      <c r="H9" s="253"/>
      <c r="I9" s="253"/>
      <c r="J9" s="254"/>
      <c r="K9" s="255"/>
      <c r="L9" s="255"/>
      <c r="M9" s="255"/>
      <c r="N9" s="255"/>
      <c r="O9" s="256"/>
      <c r="P9" s="52" t="s">
        <v>2</v>
      </c>
      <c r="Q9" s="257"/>
      <c r="R9" s="258"/>
      <c r="S9" s="259"/>
      <c r="T9" s="48"/>
      <c r="U9" s="48"/>
      <c r="V9" s="48"/>
      <c r="W9" s="48"/>
      <c r="X9" s="48"/>
      <c r="Y9" s="48"/>
      <c r="Z9" s="48"/>
      <c r="AA9" s="44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44"/>
      <c r="AP9" s="44"/>
      <c r="AQ9" s="44"/>
      <c r="AR9" s="44"/>
      <c r="AS9" s="44"/>
      <c r="AT9" s="18"/>
      <c r="AU9" s="18"/>
      <c r="AV9" s="18"/>
      <c r="AW9" s="18"/>
      <c r="AX9" s="18"/>
      <c r="AY9" s="18"/>
      <c r="AZ9" s="18"/>
    </row>
    <row r="10" spans="5:52" ht="19.5" thickBot="1" x14ac:dyDescent="0.45">
      <c r="E10" s="44"/>
      <c r="F10" s="49"/>
      <c r="G10" s="49"/>
      <c r="H10" s="49"/>
      <c r="I10" s="53"/>
      <c r="J10" s="54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55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18"/>
      <c r="AU10" s="18"/>
      <c r="AV10" s="18"/>
      <c r="AW10" s="18"/>
      <c r="AX10" s="18"/>
      <c r="AY10" s="18"/>
      <c r="AZ10" s="18"/>
    </row>
    <row r="11" spans="5:52" ht="18.75" customHeight="1" x14ac:dyDescent="0.4">
      <c r="E11" s="44"/>
      <c r="F11" s="260" t="s">
        <v>6</v>
      </c>
      <c r="G11" s="261"/>
      <c r="H11" s="261"/>
      <c r="I11" s="262"/>
      <c r="J11" s="266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8"/>
      <c r="Y11" s="48"/>
      <c r="Z11" s="44"/>
      <c r="AA11" s="56"/>
      <c r="AB11" s="272" t="s">
        <v>42</v>
      </c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3" t="s">
        <v>15</v>
      </c>
      <c r="AO11" s="44"/>
      <c r="AP11" s="44"/>
      <c r="AQ11" s="44"/>
      <c r="AR11" s="44"/>
      <c r="AS11" s="44"/>
      <c r="AT11" s="18"/>
      <c r="AU11" s="18"/>
      <c r="AV11" s="18"/>
      <c r="AW11" s="18"/>
      <c r="AX11" s="18"/>
      <c r="AY11" s="18"/>
      <c r="AZ11" s="18"/>
    </row>
    <row r="12" spans="5:52" ht="18.75" customHeight="1" thickBot="1" x14ac:dyDescent="0.45">
      <c r="E12" s="44"/>
      <c r="F12" s="263"/>
      <c r="G12" s="264"/>
      <c r="H12" s="264"/>
      <c r="I12" s="265"/>
      <c r="J12" s="269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1"/>
      <c r="Y12" s="48"/>
      <c r="Z12" s="44"/>
      <c r="AA12" s="56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3"/>
      <c r="AO12" s="44"/>
      <c r="AP12" s="44"/>
      <c r="AQ12" s="44"/>
      <c r="AR12" s="44"/>
      <c r="AS12" s="44"/>
      <c r="AT12" s="18"/>
      <c r="AU12" s="18"/>
      <c r="AV12" s="18"/>
      <c r="AW12" s="18"/>
      <c r="AX12" s="18"/>
      <c r="AY12" s="18"/>
      <c r="AZ12" s="18"/>
    </row>
    <row r="13" spans="5:52" ht="19.5" thickBot="1" x14ac:dyDescent="0.45">
      <c r="E13" s="44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4"/>
      <c r="AP13" s="44"/>
      <c r="AQ13" s="44"/>
      <c r="AR13" s="44"/>
      <c r="AS13" s="44"/>
      <c r="AT13" s="18"/>
      <c r="AU13" s="18"/>
      <c r="AV13" s="18"/>
      <c r="AW13" s="18"/>
      <c r="AX13" s="18"/>
      <c r="AY13" s="18"/>
      <c r="AZ13" s="18"/>
    </row>
    <row r="14" spans="5:52" ht="18" customHeight="1" x14ac:dyDescent="0.4">
      <c r="E14" s="44"/>
      <c r="F14" s="292" t="s">
        <v>8</v>
      </c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4"/>
      <c r="AG14" s="295" t="s">
        <v>44</v>
      </c>
      <c r="AH14" s="296"/>
      <c r="AI14" s="296"/>
      <c r="AJ14" s="296"/>
      <c r="AK14" s="296"/>
      <c r="AL14" s="296"/>
      <c r="AM14" s="296"/>
      <c r="AN14" s="297"/>
      <c r="AO14" s="57"/>
      <c r="AP14" s="57"/>
      <c r="AQ14" s="44"/>
      <c r="AR14" s="44"/>
      <c r="AS14" s="44"/>
      <c r="AT14" s="18"/>
      <c r="AU14" s="18"/>
      <c r="AV14" s="18"/>
      <c r="AW14" s="18"/>
      <c r="AX14" s="18"/>
      <c r="AY14" s="18"/>
      <c r="AZ14" s="18"/>
    </row>
    <row r="15" spans="5:52" ht="20.25" customHeight="1" x14ac:dyDescent="0.4">
      <c r="E15" s="44"/>
      <c r="F15" s="298" t="s">
        <v>5</v>
      </c>
      <c r="G15" s="299"/>
      <c r="H15" s="299"/>
      <c r="I15" s="299"/>
      <c r="J15" s="299"/>
      <c r="K15" s="299"/>
      <c r="L15" s="299"/>
      <c r="M15" s="299"/>
      <c r="N15" s="299"/>
      <c r="O15" s="299"/>
      <c r="P15" s="300" t="s">
        <v>48</v>
      </c>
      <c r="Q15" s="300"/>
      <c r="R15" s="300"/>
      <c r="S15" s="300" t="s">
        <v>3</v>
      </c>
      <c r="T15" s="300"/>
      <c r="U15" s="300" t="s">
        <v>47</v>
      </c>
      <c r="V15" s="300"/>
      <c r="W15" s="300"/>
      <c r="X15" s="300"/>
      <c r="Y15" s="301" t="s">
        <v>46</v>
      </c>
      <c r="Z15" s="299"/>
      <c r="AA15" s="299"/>
      <c r="AB15" s="299"/>
      <c r="AC15" s="299"/>
      <c r="AD15" s="302"/>
      <c r="AE15" s="303" t="s">
        <v>9</v>
      </c>
      <c r="AF15" s="304"/>
      <c r="AG15" s="305"/>
      <c r="AH15" s="300"/>
      <c r="AI15" s="300"/>
      <c r="AJ15" s="300"/>
      <c r="AK15" s="300"/>
      <c r="AL15" s="300"/>
      <c r="AM15" s="300"/>
      <c r="AN15" s="300"/>
      <c r="AO15" s="57"/>
      <c r="AP15" s="44"/>
      <c r="AQ15" s="44"/>
      <c r="AR15" s="44"/>
      <c r="AS15" s="44"/>
      <c r="AT15" s="18"/>
      <c r="AU15" s="18"/>
      <c r="AV15" s="18"/>
      <c r="AW15" s="18"/>
      <c r="AX15" s="18"/>
      <c r="AY15" s="18"/>
      <c r="AZ15" s="18"/>
    </row>
    <row r="16" spans="5:52" ht="20.25" customHeight="1" x14ac:dyDescent="0.4">
      <c r="E16" s="44"/>
      <c r="F16" s="306" t="s">
        <v>54</v>
      </c>
      <c r="G16" s="307"/>
      <c r="H16" s="307"/>
      <c r="I16" s="307"/>
      <c r="J16" s="307"/>
      <c r="K16" s="307"/>
      <c r="L16" s="307"/>
      <c r="M16" s="307"/>
      <c r="N16" s="307"/>
      <c r="O16" s="307"/>
      <c r="P16" s="317">
        <v>33</v>
      </c>
      <c r="Q16" s="317"/>
      <c r="R16" s="317"/>
      <c r="S16" s="318" t="s">
        <v>55</v>
      </c>
      <c r="T16" s="318"/>
      <c r="U16" s="317">
        <v>990</v>
      </c>
      <c r="V16" s="317"/>
      <c r="W16" s="317"/>
      <c r="X16" s="317"/>
      <c r="Y16" s="319">
        <f>P16*U16</f>
        <v>32670</v>
      </c>
      <c r="Z16" s="320"/>
      <c r="AA16" s="320"/>
      <c r="AB16" s="320"/>
      <c r="AC16" s="320"/>
      <c r="AD16" s="321"/>
      <c r="AE16" s="308">
        <v>0.1</v>
      </c>
      <c r="AF16" s="309"/>
      <c r="AG16" s="305"/>
      <c r="AH16" s="300"/>
      <c r="AI16" s="300"/>
      <c r="AJ16" s="300"/>
      <c r="AK16" s="300"/>
      <c r="AL16" s="300"/>
      <c r="AM16" s="300"/>
      <c r="AN16" s="300"/>
      <c r="AO16" s="57"/>
      <c r="AP16" s="44"/>
      <c r="AQ16" s="44"/>
      <c r="AR16" s="44"/>
      <c r="AS16" s="44"/>
      <c r="AT16" s="18"/>
      <c r="AU16" s="18"/>
      <c r="AV16" s="18"/>
      <c r="AW16" s="18"/>
      <c r="AX16" s="18"/>
      <c r="AY16" s="18"/>
      <c r="AZ16" s="18"/>
    </row>
    <row r="17" spans="1:52" ht="20.25" customHeight="1" x14ac:dyDescent="0.4">
      <c r="E17" s="44"/>
      <c r="F17" s="310" t="s">
        <v>56</v>
      </c>
      <c r="G17" s="311"/>
      <c r="H17" s="311"/>
      <c r="I17" s="311"/>
      <c r="J17" s="311"/>
      <c r="K17" s="311"/>
      <c r="L17" s="311"/>
      <c r="M17" s="311"/>
      <c r="N17" s="311"/>
      <c r="O17" s="311"/>
      <c r="P17" s="312">
        <v>100</v>
      </c>
      <c r="Q17" s="312"/>
      <c r="R17" s="312"/>
      <c r="S17" s="313" t="s">
        <v>57</v>
      </c>
      <c r="T17" s="313"/>
      <c r="U17" s="312">
        <v>15</v>
      </c>
      <c r="V17" s="312"/>
      <c r="W17" s="312"/>
      <c r="X17" s="312"/>
      <c r="Y17" s="314">
        <f>P17*U17</f>
        <v>1500</v>
      </c>
      <c r="Z17" s="315"/>
      <c r="AA17" s="315"/>
      <c r="AB17" s="315"/>
      <c r="AC17" s="315"/>
      <c r="AD17" s="316"/>
      <c r="AE17" s="308">
        <v>0.1</v>
      </c>
      <c r="AF17" s="309"/>
      <c r="AG17" s="305"/>
      <c r="AH17" s="300"/>
      <c r="AI17" s="300"/>
      <c r="AJ17" s="300"/>
      <c r="AK17" s="300"/>
      <c r="AL17" s="300"/>
      <c r="AM17" s="300"/>
      <c r="AN17" s="300"/>
      <c r="AO17" s="57"/>
      <c r="AP17" s="44"/>
      <c r="AQ17" s="44"/>
      <c r="AR17" s="44"/>
      <c r="AS17" s="44"/>
      <c r="AT17" s="18"/>
      <c r="AU17" s="18"/>
      <c r="AV17" s="18"/>
      <c r="AW17" s="18"/>
      <c r="AX17" s="18"/>
      <c r="AY17" s="18"/>
      <c r="AZ17" s="18"/>
    </row>
    <row r="18" spans="1:52" ht="20.25" customHeight="1" x14ac:dyDescent="0.4">
      <c r="E18" s="44"/>
      <c r="F18" s="310" t="s">
        <v>58</v>
      </c>
      <c r="G18" s="311"/>
      <c r="H18" s="311"/>
      <c r="I18" s="311"/>
      <c r="J18" s="311"/>
      <c r="K18" s="311"/>
      <c r="L18" s="311"/>
      <c r="M18" s="311"/>
      <c r="N18" s="311"/>
      <c r="O18" s="311"/>
      <c r="P18" s="312">
        <v>33</v>
      </c>
      <c r="Q18" s="312"/>
      <c r="R18" s="312"/>
      <c r="S18" s="313" t="s">
        <v>59</v>
      </c>
      <c r="T18" s="313"/>
      <c r="U18" s="312">
        <v>67</v>
      </c>
      <c r="V18" s="312"/>
      <c r="W18" s="312"/>
      <c r="X18" s="312"/>
      <c r="Y18" s="314">
        <f t="shared" ref="Y18" si="0">P18*U18</f>
        <v>2211</v>
      </c>
      <c r="Z18" s="315"/>
      <c r="AA18" s="315"/>
      <c r="AB18" s="315"/>
      <c r="AC18" s="315"/>
      <c r="AD18" s="316"/>
      <c r="AE18" s="308">
        <v>0.1</v>
      </c>
      <c r="AF18" s="309"/>
      <c r="AG18" s="305"/>
      <c r="AH18" s="300"/>
      <c r="AI18" s="300"/>
      <c r="AJ18" s="300"/>
      <c r="AK18" s="300"/>
      <c r="AL18" s="300"/>
      <c r="AM18" s="300"/>
      <c r="AN18" s="300"/>
      <c r="AO18" s="57"/>
      <c r="AP18" s="44"/>
      <c r="AQ18" s="44"/>
      <c r="AR18" s="44"/>
      <c r="AS18" s="44"/>
      <c r="AT18" s="18"/>
      <c r="AU18" s="18"/>
      <c r="AV18" s="18"/>
      <c r="AW18" s="18"/>
      <c r="AX18" s="18"/>
      <c r="AY18" s="18"/>
      <c r="AZ18" s="18"/>
    </row>
    <row r="19" spans="1:52" ht="20.25" customHeight="1" x14ac:dyDescent="0.4">
      <c r="E19" s="44"/>
      <c r="F19" s="310" t="s">
        <v>36</v>
      </c>
      <c r="G19" s="311"/>
      <c r="H19" s="311"/>
      <c r="I19" s="311"/>
      <c r="J19" s="311"/>
      <c r="K19" s="311"/>
      <c r="L19" s="311"/>
      <c r="M19" s="311"/>
      <c r="N19" s="311"/>
      <c r="O19" s="311"/>
      <c r="P19" s="312">
        <v>6</v>
      </c>
      <c r="Q19" s="312"/>
      <c r="R19" s="312"/>
      <c r="S19" s="313" t="s">
        <v>59</v>
      </c>
      <c r="T19" s="313"/>
      <c r="U19" s="312">
        <v>88</v>
      </c>
      <c r="V19" s="312"/>
      <c r="W19" s="312"/>
      <c r="X19" s="312"/>
      <c r="Y19" s="314">
        <f>P19*U19</f>
        <v>528</v>
      </c>
      <c r="Z19" s="315"/>
      <c r="AA19" s="315"/>
      <c r="AB19" s="315"/>
      <c r="AC19" s="315"/>
      <c r="AD19" s="316"/>
      <c r="AE19" s="308">
        <v>0.08</v>
      </c>
      <c r="AF19" s="309"/>
      <c r="AG19" s="305"/>
      <c r="AH19" s="300"/>
      <c r="AI19" s="300"/>
      <c r="AJ19" s="300"/>
      <c r="AK19" s="300"/>
      <c r="AL19" s="300"/>
      <c r="AM19" s="300"/>
      <c r="AN19" s="300"/>
      <c r="AO19" s="57"/>
      <c r="AP19" s="44"/>
      <c r="AQ19" s="44"/>
      <c r="AR19" s="44"/>
      <c r="AS19" s="44"/>
      <c r="AT19" s="18"/>
      <c r="AU19" s="18"/>
      <c r="AV19" s="18"/>
      <c r="AW19" s="18"/>
      <c r="AX19" s="18"/>
      <c r="AY19" s="18"/>
      <c r="AZ19" s="18"/>
    </row>
    <row r="20" spans="1:52" ht="20.25" customHeight="1" x14ac:dyDescent="0.4">
      <c r="E20" s="44"/>
      <c r="F20" s="310" t="s">
        <v>41</v>
      </c>
      <c r="G20" s="311"/>
      <c r="H20" s="311"/>
      <c r="I20" s="311"/>
      <c r="J20" s="311"/>
      <c r="K20" s="311"/>
      <c r="L20" s="311"/>
      <c r="M20" s="311"/>
      <c r="N20" s="311"/>
      <c r="O20" s="311"/>
      <c r="P20" s="312">
        <v>1</v>
      </c>
      <c r="Q20" s="312"/>
      <c r="R20" s="312"/>
      <c r="S20" s="313" t="s">
        <v>55</v>
      </c>
      <c r="T20" s="313"/>
      <c r="U20" s="312">
        <v>10000</v>
      </c>
      <c r="V20" s="312"/>
      <c r="W20" s="312"/>
      <c r="X20" s="312"/>
      <c r="Y20" s="314">
        <f t="shared" ref="Y20:Y21" si="1">P20*U20</f>
        <v>10000</v>
      </c>
      <c r="Z20" s="315"/>
      <c r="AA20" s="315"/>
      <c r="AB20" s="315"/>
      <c r="AC20" s="315"/>
      <c r="AD20" s="316"/>
      <c r="AE20" s="308" t="s">
        <v>14</v>
      </c>
      <c r="AF20" s="309"/>
      <c r="AG20" s="305"/>
      <c r="AH20" s="300"/>
      <c r="AI20" s="300"/>
      <c r="AJ20" s="300"/>
      <c r="AK20" s="300"/>
      <c r="AL20" s="300"/>
      <c r="AM20" s="300"/>
      <c r="AN20" s="300"/>
      <c r="AO20" s="57"/>
      <c r="AP20" s="44"/>
      <c r="AQ20" s="44"/>
      <c r="AR20" s="44"/>
      <c r="AS20" s="44"/>
      <c r="AT20" s="18"/>
      <c r="AU20" s="18"/>
      <c r="AV20" s="18"/>
      <c r="AW20" s="18"/>
      <c r="AX20" s="18"/>
      <c r="AY20" s="18"/>
      <c r="AZ20" s="18"/>
    </row>
    <row r="21" spans="1:52" ht="20.25" customHeight="1" x14ac:dyDescent="0.4">
      <c r="E21" s="44"/>
      <c r="F21" s="310"/>
      <c r="G21" s="311"/>
      <c r="H21" s="311"/>
      <c r="I21" s="311"/>
      <c r="J21" s="311"/>
      <c r="K21" s="311"/>
      <c r="L21" s="311"/>
      <c r="M21" s="311"/>
      <c r="N21" s="311"/>
      <c r="O21" s="311"/>
      <c r="P21" s="312"/>
      <c r="Q21" s="312"/>
      <c r="R21" s="312"/>
      <c r="S21" s="313"/>
      <c r="T21" s="313"/>
      <c r="U21" s="312"/>
      <c r="V21" s="312"/>
      <c r="W21" s="312"/>
      <c r="X21" s="312"/>
      <c r="Y21" s="314">
        <f t="shared" si="1"/>
        <v>0</v>
      </c>
      <c r="Z21" s="315"/>
      <c r="AA21" s="315"/>
      <c r="AB21" s="315"/>
      <c r="AC21" s="315"/>
      <c r="AD21" s="316"/>
      <c r="AE21" s="308"/>
      <c r="AF21" s="309"/>
      <c r="AG21" s="322" t="s">
        <v>45</v>
      </c>
      <c r="AH21" s="323"/>
      <c r="AI21" s="323"/>
      <c r="AJ21" s="323"/>
      <c r="AK21" s="323"/>
      <c r="AL21" s="323"/>
      <c r="AM21" s="323"/>
      <c r="AN21" s="324"/>
      <c r="AO21" s="57"/>
      <c r="AP21" s="44"/>
      <c r="AQ21" s="44"/>
      <c r="AR21" s="44"/>
      <c r="AS21" s="44"/>
      <c r="AT21" s="18"/>
      <c r="AU21" s="18"/>
      <c r="AV21" s="18"/>
      <c r="AW21" s="18"/>
      <c r="AX21" s="18"/>
      <c r="AY21" s="18"/>
      <c r="AZ21" s="18"/>
    </row>
    <row r="22" spans="1:52" ht="20.25" customHeight="1" x14ac:dyDescent="0.4">
      <c r="E22" s="44"/>
      <c r="F22" s="310"/>
      <c r="G22" s="311"/>
      <c r="H22" s="311"/>
      <c r="I22" s="311"/>
      <c r="J22" s="311"/>
      <c r="K22" s="311"/>
      <c r="L22" s="311"/>
      <c r="M22" s="311"/>
      <c r="N22" s="311"/>
      <c r="O22" s="311"/>
      <c r="P22" s="312"/>
      <c r="Q22" s="312"/>
      <c r="R22" s="312"/>
      <c r="S22" s="313"/>
      <c r="T22" s="313"/>
      <c r="U22" s="312"/>
      <c r="V22" s="312"/>
      <c r="W22" s="312"/>
      <c r="X22" s="312"/>
      <c r="Y22" s="314">
        <f>P22*U22</f>
        <v>0</v>
      </c>
      <c r="Z22" s="315"/>
      <c r="AA22" s="315"/>
      <c r="AB22" s="315"/>
      <c r="AC22" s="315"/>
      <c r="AD22" s="316"/>
      <c r="AE22" s="308"/>
      <c r="AF22" s="309"/>
      <c r="AG22" s="325"/>
      <c r="AH22" s="326"/>
      <c r="AI22" s="326"/>
      <c r="AJ22" s="326"/>
      <c r="AK22" s="326"/>
      <c r="AL22" s="326"/>
      <c r="AM22" s="326"/>
      <c r="AN22" s="327"/>
      <c r="AO22" s="57"/>
      <c r="AP22" s="44"/>
      <c r="AQ22" s="44"/>
      <c r="AR22" s="44"/>
      <c r="AS22" s="44"/>
      <c r="AT22" s="18"/>
      <c r="AU22" s="18"/>
      <c r="AV22" s="18"/>
      <c r="AW22" s="18"/>
      <c r="AX22" s="18"/>
      <c r="AY22" s="18"/>
      <c r="AZ22" s="18"/>
    </row>
    <row r="23" spans="1:52" ht="20.25" customHeight="1" thickBot="1" x14ac:dyDescent="0.45">
      <c r="E23" s="44"/>
      <c r="F23" s="334"/>
      <c r="G23" s="335"/>
      <c r="H23" s="335"/>
      <c r="I23" s="335"/>
      <c r="J23" s="335"/>
      <c r="K23" s="335"/>
      <c r="L23" s="335"/>
      <c r="M23" s="335"/>
      <c r="N23" s="335"/>
      <c r="O23" s="336"/>
      <c r="P23" s="337"/>
      <c r="Q23" s="338"/>
      <c r="R23" s="339"/>
      <c r="S23" s="362"/>
      <c r="T23" s="363"/>
      <c r="U23" s="337"/>
      <c r="V23" s="338"/>
      <c r="W23" s="338"/>
      <c r="X23" s="339"/>
      <c r="Y23" s="364">
        <f t="shared" ref="Y23" si="2">P23*U23</f>
        <v>0</v>
      </c>
      <c r="Z23" s="365"/>
      <c r="AA23" s="365"/>
      <c r="AB23" s="365"/>
      <c r="AC23" s="365"/>
      <c r="AD23" s="366"/>
      <c r="AE23" s="367" t="s">
        <v>12</v>
      </c>
      <c r="AF23" s="368"/>
      <c r="AG23" s="328"/>
      <c r="AH23" s="329"/>
      <c r="AI23" s="329"/>
      <c r="AJ23" s="329"/>
      <c r="AK23" s="329"/>
      <c r="AL23" s="329"/>
      <c r="AM23" s="329"/>
      <c r="AN23" s="330"/>
      <c r="AO23" s="44"/>
      <c r="AP23" s="44"/>
      <c r="AQ23" s="44"/>
      <c r="AR23" s="44"/>
      <c r="AS23" s="44"/>
      <c r="AT23" s="18"/>
      <c r="AU23" s="18"/>
      <c r="AV23" s="18"/>
      <c r="AW23" s="18"/>
      <c r="AX23" s="18"/>
      <c r="AY23" s="18"/>
      <c r="AZ23" s="18"/>
    </row>
    <row r="24" spans="1:52" ht="20.25" customHeight="1" thickTop="1" x14ac:dyDescent="0.4">
      <c r="E24" s="44"/>
      <c r="F24" s="369" t="s">
        <v>53</v>
      </c>
      <c r="G24" s="370"/>
      <c r="H24" s="370"/>
      <c r="I24" s="370"/>
      <c r="J24" s="370"/>
      <c r="K24" s="370"/>
      <c r="L24" s="370"/>
      <c r="M24" s="370"/>
      <c r="N24" s="370"/>
      <c r="O24" s="371"/>
      <c r="P24" s="375" t="s">
        <v>37</v>
      </c>
      <c r="Q24" s="378">
        <v>0.1</v>
      </c>
      <c r="R24" s="379"/>
      <c r="S24" s="380" t="s">
        <v>10</v>
      </c>
      <c r="T24" s="381"/>
      <c r="U24" s="381"/>
      <c r="V24" s="381"/>
      <c r="W24" s="381"/>
      <c r="X24" s="382"/>
      <c r="Y24" s="194">
        <f>SUMIF(AE16:AF23,Q24,Y16:AD23)</f>
        <v>36381</v>
      </c>
      <c r="Z24" s="194"/>
      <c r="AA24" s="194"/>
      <c r="AB24" s="194"/>
      <c r="AC24" s="194"/>
      <c r="AD24" s="194"/>
      <c r="AE24" s="194"/>
      <c r="AF24" s="195"/>
      <c r="AG24" s="331"/>
      <c r="AH24" s="332"/>
      <c r="AI24" s="332"/>
      <c r="AJ24" s="332"/>
      <c r="AK24" s="332"/>
      <c r="AL24" s="332"/>
      <c r="AM24" s="332"/>
      <c r="AN24" s="333"/>
      <c r="AO24" s="44"/>
      <c r="AP24" s="44"/>
      <c r="AQ24" s="44"/>
      <c r="AR24" s="44"/>
      <c r="AS24" s="44"/>
      <c r="AT24" s="18"/>
      <c r="AU24" s="18"/>
      <c r="AV24" s="18"/>
      <c r="AW24" s="18"/>
      <c r="AX24" s="18"/>
      <c r="AY24" s="18"/>
      <c r="AZ24" s="18"/>
    </row>
    <row r="25" spans="1:52" ht="20.25" customHeight="1" x14ac:dyDescent="0.4">
      <c r="A25" s="2"/>
      <c r="E25" s="44"/>
      <c r="F25" s="372"/>
      <c r="G25" s="373"/>
      <c r="H25" s="373"/>
      <c r="I25" s="373"/>
      <c r="J25" s="373"/>
      <c r="K25" s="373"/>
      <c r="L25" s="373"/>
      <c r="M25" s="373"/>
      <c r="N25" s="373"/>
      <c r="O25" s="374"/>
      <c r="P25" s="376"/>
      <c r="Q25" s="383">
        <v>0.1</v>
      </c>
      <c r="R25" s="384"/>
      <c r="S25" s="360" t="s">
        <v>16</v>
      </c>
      <c r="T25" s="360"/>
      <c r="U25" s="360"/>
      <c r="V25" s="360"/>
      <c r="W25" s="360"/>
      <c r="X25" s="361"/>
      <c r="Y25" s="387">
        <f>_xlfn.IFS(A26=1,B26,A26=2,C26,A26=3,D26)</f>
        <v>3638</v>
      </c>
      <c r="Z25" s="387"/>
      <c r="AA25" s="387"/>
      <c r="AB25" s="387"/>
      <c r="AC25" s="387"/>
      <c r="AD25" s="387"/>
      <c r="AE25" s="387"/>
      <c r="AF25" s="388"/>
      <c r="AG25" s="340" t="s">
        <v>40</v>
      </c>
      <c r="AH25" s="341"/>
      <c r="AI25" s="57"/>
      <c r="AJ25" s="57"/>
      <c r="AK25" s="57"/>
      <c r="AL25" s="57"/>
      <c r="AM25" s="57"/>
      <c r="AN25" s="58"/>
      <c r="AO25" s="44"/>
      <c r="AP25" s="44"/>
      <c r="AQ25" s="44"/>
      <c r="AR25" s="44"/>
      <c r="AS25" s="44"/>
      <c r="AT25" s="18"/>
      <c r="AU25" s="18"/>
      <c r="AV25" s="18"/>
      <c r="AW25" s="18"/>
      <c r="AX25" s="18"/>
      <c r="AY25" s="18"/>
      <c r="AZ25" s="18"/>
    </row>
    <row r="26" spans="1:52" ht="20.25" customHeight="1" thickBot="1" x14ac:dyDescent="0.45">
      <c r="A26" s="15">
        <v>2</v>
      </c>
      <c r="B26" s="14">
        <f>ROUNDDOWN(Q24*Y24,0)</f>
        <v>3638</v>
      </c>
      <c r="C26" s="14">
        <f>ROUND(Q24*Y24,0)</f>
        <v>3638</v>
      </c>
      <c r="D26" s="14">
        <f>ROUNDUP(Q24*Y24,0)</f>
        <v>3639</v>
      </c>
      <c r="E26" s="76"/>
      <c r="F26" s="342"/>
      <c r="G26" s="343"/>
      <c r="H26" s="343"/>
      <c r="I26" s="343"/>
      <c r="J26" s="343"/>
      <c r="K26" s="343"/>
      <c r="L26" s="343"/>
      <c r="M26" s="343"/>
      <c r="N26" s="343"/>
      <c r="O26" s="344"/>
      <c r="P26" s="376"/>
      <c r="Q26" s="348">
        <v>0.1</v>
      </c>
      <c r="R26" s="349"/>
      <c r="S26" s="350" t="s">
        <v>11</v>
      </c>
      <c r="T26" s="350"/>
      <c r="U26" s="350"/>
      <c r="V26" s="350"/>
      <c r="W26" s="350"/>
      <c r="X26" s="351"/>
      <c r="Y26" s="198">
        <f>SUM(Y24:AF25)</f>
        <v>40019</v>
      </c>
      <c r="Z26" s="198"/>
      <c r="AA26" s="198"/>
      <c r="AB26" s="198"/>
      <c r="AC26" s="198"/>
      <c r="AD26" s="198"/>
      <c r="AE26" s="198"/>
      <c r="AF26" s="199"/>
      <c r="AG26" s="352"/>
      <c r="AH26" s="353"/>
      <c r="AI26" s="353"/>
      <c r="AJ26" s="353"/>
      <c r="AK26" s="353"/>
      <c r="AL26" s="353"/>
      <c r="AM26" s="353"/>
      <c r="AN26" s="354"/>
      <c r="AO26" s="44"/>
      <c r="AP26" s="44"/>
      <c r="AQ26" s="44"/>
      <c r="AR26" s="44"/>
      <c r="AS26" s="44"/>
      <c r="AT26" s="18"/>
      <c r="AU26" s="18"/>
      <c r="AV26" s="18"/>
      <c r="AW26" s="18"/>
      <c r="AX26" s="18"/>
      <c r="AY26" s="18"/>
      <c r="AZ26" s="18"/>
    </row>
    <row r="27" spans="1:52" ht="20.25" customHeight="1" thickTop="1" x14ac:dyDescent="0.4">
      <c r="A27" s="13"/>
      <c r="B27" s="16"/>
      <c r="C27" s="16"/>
      <c r="D27" s="16"/>
      <c r="E27" s="77"/>
      <c r="F27" s="342"/>
      <c r="G27" s="343"/>
      <c r="H27" s="343"/>
      <c r="I27" s="343"/>
      <c r="J27" s="343"/>
      <c r="K27" s="343"/>
      <c r="L27" s="343"/>
      <c r="M27" s="343"/>
      <c r="N27" s="343"/>
      <c r="O27" s="344"/>
      <c r="P27" s="376"/>
      <c r="Q27" s="358">
        <v>0.08</v>
      </c>
      <c r="R27" s="359"/>
      <c r="S27" s="360" t="s">
        <v>10</v>
      </c>
      <c r="T27" s="360"/>
      <c r="U27" s="360"/>
      <c r="V27" s="360"/>
      <c r="W27" s="360"/>
      <c r="X27" s="361"/>
      <c r="Y27" s="194">
        <f>SUMIF(AE16:AF23,Q27,Y16:AD23)</f>
        <v>528</v>
      </c>
      <c r="Z27" s="194"/>
      <c r="AA27" s="194"/>
      <c r="AB27" s="194"/>
      <c r="AC27" s="194"/>
      <c r="AD27" s="194"/>
      <c r="AE27" s="194"/>
      <c r="AF27" s="195"/>
      <c r="AG27" s="352"/>
      <c r="AH27" s="353"/>
      <c r="AI27" s="353"/>
      <c r="AJ27" s="353"/>
      <c r="AK27" s="353"/>
      <c r="AL27" s="353"/>
      <c r="AM27" s="353"/>
      <c r="AN27" s="354"/>
      <c r="AO27" s="44"/>
      <c r="AP27" s="44"/>
      <c r="AQ27" s="44"/>
      <c r="AR27" s="44"/>
      <c r="AS27" s="44"/>
      <c r="AT27" s="18"/>
      <c r="AU27" s="18"/>
      <c r="AV27" s="18"/>
      <c r="AW27" s="18"/>
      <c r="AX27" s="18"/>
      <c r="AY27" s="18"/>
      <c r="AZ27" s="18"/>
    </row>
    <row r="28" spans="1:52" ht="20.25" customHeight="1" x14ac:dyDescent="0.4">
      <c r="A28" s="13"/>
      <c r="B28" s="14">
        <f>ROUNDDOWN(Q27*Y27,0)</f>
        <v>42</v>
      </c>
      <c r="C28" s="14">
        <f>ROUND(Q27*Y27,0)</f>
        <v>42</v>
      </c>
      <c r="D28" s="14">
        <f>ROUNDUP(Q27*Y27,0)</f>
        <v>43</v>
      </c>
      <c r="E28" s="76"/>
      <c r="F28" s="342"/>
      <c r="G28" s="343"/>
      <c r="H28" s="343"/>
      <c r="I28" s="343"/>
      <c r="J28" s="343"/>
      <c r="K28" s="343"/>
      <c r="L28" s="343"/>
      <c r="M28" s="343"/>
      <c r="N28" s="343"/>
      <c r="O28" s="344"/>
      <c r="P28" s="376"/>
      <c r="Q28" s="383">
        <v>0.08</v>
      </c>
      <c r="R28" s="384"/>
      <c r="S28" s="385" t="s">
        <v>16</v>
      </c>
      <c r="T28" s="385"/>
      <c r="U28" s="385"/>
      <c r="V28" s="385"/>
      <c r="W28" s="385"/>
      <c r="X28" s="386"/>
      <c r="Y28" s="387">
        <f>_xlfn.IFS(A26=1,B28,A26=2,C28,A26=3,D28)</f>
        <v>42</v>
      </c>
      <c r="Z28" s="387"/>
      <c r="AA28" s="387"/>
      <c r="AB28" s="387"/>
      <c r="AC28" s="387"/>
      <c r="AD28" s="387"/>
      <c r="AE28" s="387"/>
      <c r="AF28" s="388"/>
      <c r="AG28" s="352"/>
      <c r="AH28" s="353"/>
      <c r="AI28" s="353"/>
      <c r="AJ28" s="353"/>
      <c r="AK28" s="353"/>
      <c r="AL28" s="353"/>
      <c r="AM28" s="353"/>
      <c r="AN28" s="354"/>
      <c r="AO28" s="44"/>
      <c r="AP28" s="44"/>
      <c r="AQ28" s="44"/>
      <c r="AR28" s="44"/>
      <c r="AS28" s="44"/>
      <c r="AT28" s="18"/>
      <c r="AU28" s="18"/>
      <c r="AV28" s="18"/>
      <c r="AW28" s="18"/>
      <c r="AX28" s="18"/>
      <c r="AY28" s="18"/>
      <c r="AZ28" s="18"/>
    </row>
    <row r="29" spans="1:52" ht="20.25" customHeight="1" thickBot="1" x14ac:dyDescent="0.45">
      <c r="A29" s="13"/>
      <c r="B29" s="13"/>
      <c r="C29" s="13"/>
      <c r="D29" s="13"/>
      <c r="E29" s="44"/>
      <c r="F29" s="342"/>
      <c r="G29" s="343"/>
      <c r="H29" s="343"/>
      <c r="I29" s="343"/>
      <c r="J29" s="343"/>
      <c r="K29" s="343"/>
      <c r="L29" s="343"/>
      <c r="M29" s="343"/>
      <c r="N29" s="343"/>
      <c r="O29" s="344"/>
      <c r="P29" s="376"/>
      <c r="Q29" s="348">
        <v>0.08</v>
      </c>
      <c r="R29" s="349"/>
      <c r="S29" s="389" t="s">
        <v>11</v>
      </c>
      <c r="T29" s="350"/>
      <c r="U29" s="350"/>
      <c r="V29" s="350"/>
      <c r="W29" s="350"/>
      <c r="X29" s="351"/>
      <c r="Y29" s="198">
        <f>SUM(Y27:AF28)</f>
        <v>570</v>
      </c>
      <c r="Z29" s="198"/>
      <c r="AA29" s="198"/>
      <c r="AB29" s="198"/>
      <c r="AC29" s="198"/>
      <c r="AD29" s="198"/>
      <c r="AE29" s="198"/>
      <c r="AF29" s="199"/>
      <c r="AG29" s="352"/>
      <c r="AH29" s="353"/>
      <c r="AI29" s="353"/>
      <c r="AJ29" s="353"/>
      <c r="AK29" s="353"/>
      <c r="AL29" s="353"/>
      <c r="AM29" s="353"/>
      <c r="AN29" s="354"/>
      <c r="AO29" s="44"/>
      <c r="AP29" s="44"/>
      <c r="AQ29" s="44"/>
      <c r="AR29" s="44"/>
      <c r="AS29" s="44"/>
      <c r="AT29" s="18"/>
      <c r="AU29" s="18"/>
      <c r="AV29" s="18"/>
      <c r="AW29" s="18"/>
      <c r="AX29" s="18"/>
      <c r="AY29" s="18"/>
      <c r="AZ29" s="18"/>
    </row>
    <row r="30" spans="1:52" ht="20.25" customHeight="1" thickTop="1" x14ac:dyDescent="0.4">
      <c r="E30" s="44"/>
      <c r="F30" s="345"/>
      <c r="G30" s="346"/>
      <c r="H30" s="346"/>
      <c r="I30" s="346"/>
      <c r="J30" s="346"/>
      <c r="K30" s="346"/>
      <c r="L30" s="346"/>
      <c r="M30" s="346"/>
      <c r="N30" s="346"/>
      <c r="O30" s="347"/>
      <c r="P30" s="377"/>
      <c r="Q30" s="358" t="s">
        <v>28</v>
      </c>
      <c r="R30" s="359"/>
      <c r="S30" s="390" t="s">
        <v>27</v>
      </c>
      <c r="T30" s="390"/>
      <c r="U30" s="390"/>
      <c r="V30" s="390"/>
      <c r="W30" s="390"/>
      <c r="X30" s="391"/>
      <c r="Y30" s="194">
        <f>SUMIF(AE16:AF23,"非課税",Y16:AD23)</f>
        <v>10000</v>
      </c>
      <c r="Z30" s="194"/>
      <c r="AA30" s="194"/>
      <c r="AB30" s="194"/>
      <c r="AC30" s="194"/>
      <c r="AD30" s="194"/>
      <c r="AE30" s="194"/>
      <c r="AF30" s="195"/>
      <c r="AG30" s="352"/>
      <c r="AH30" s="353"/>
      <c r="AI30" s="353"/>
      <c r="AJ30" s="353"/>
      <c r="AK30" s="353"/>
      <c r="AL30" s="353"/>
      <c r="AM30" s="353"/>
      <c r="AN30" s="354"/>
      <c r="AO30" s="44"/>
      <c r="AP30" s="44"/>
      <c r="AQ30" s="44"/>
      <c r="AR30" s="44"/>
      <c r="AS30" s="44"/>
      <c r="AT30" s="18"/>
      <c r="AU30" s="18"/>
      <c r="AV30" s="18"/>
      <c r="AW30" s="18"/>
      <c r="AX30" s="18"/>
      <c r="AY30" s="18"/>
      <c r="AZ30" s="18"/>
    </row>
    <row r="31" spans="1:52" ht="20.25" customHeight="1" thickBot="1" x14ac:dyDescent="0.45">
      <c r="E31" s="44"/>
      <c r="F31" s="392" t="s">
        <v>7</v>
      </c>
      <c r="G31" s="393"/>
      <c r="H31" s="393"/>
      <c r="I31" s="393"/>
      <c r="J31" s="393"/>
      <c r="K31" s="393"/>
      <c r="L31" s="393"/>
      <c r="M31" s="393"/>
      <c r="N31" s="393"/>
      <c r="O31" s="393"/>
      <c r="P31" s="394"/>
      <c r="Q31" s="394"/>
      <c r="R31" s="394"/>
      <c r="S31" s="394"/>
      <c r="T31" s="394"/>
      <c r="U31" s="394"/>
      <c r="V31" s="394"/>
      <c r="W31" s="394"/>
      <c r="X31" s="394"/>
      <c r="Y31" s="200">
        <f>SUM(Y24:AF30)</f>
        <v>91178</v>
      </c>
      <c r="Z31" s="200"/>
      <c r="AA31" s="200"/>
      <c r="AB31" s="200"/>
      <c r="AC31" s="200"/>
      <c r="AD31" s="200"/>
      <c r="AE31" s="200"/>
      <c r="AF31" s="201"/>
      <c r="AG31" s="355"/>
      <c r="AH31" s="356"/>
      <c r="AI31" s="356"/>
      <c r="AJ31" s="356"/>
      <c r="AK31" s="356"/>
      <c r="AL31" s="356"/>
      <c r="AM31" s="356"/>
      <c r="AN31" s="357"/>
      <c r="AO31" s="44"/>
      <c r="AP31" s="44"/>
      <c r="AQ31" s="44"/>
      <c r="AR31" s="44"/>
      <c r="AS31" s="44"/>
      <c r="AT31" s="18"/>
      <c r="AU31" s="18"/>
      <c r="AV31" s="18"/>
      <c r="AW31" s="18"/>
      <c r="AX31" s="18"/>
      <c r="AY31" s="18"/>
      <c r="AZ31" s="18"/>
    </row>
    <row r="32" spans="1:52" ht="6.75" customHeight="1" x14ac:dyDescent="0.4">
      <c r="E32" s="44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4"/>
      <c r="AP32" s="44"/>
      <c r="AQ32" s="44"/>
      <c r="AR32" s="44"/>
      <c r="AS32" s="44"/>
      <c r="AT32" s="18"/>
      <c r="AU32" s="18"/>
      <c r="AV32" s="18"/>
      <c r="AW32" s="18"/>
      <c r="AX32" s="18"/>
      <c r="AY32" s="18"/>
      <c r="AZ32" s="18"/>
    </row>
    <row r="33" spans="5:52" ht="19.5" customHeight="1" x14ac:dyDescent="0.4">
      <c r="E33" s="44"/>
      <c r="F33" s="59"/>
      <c r="G33" s="60" t="s">
        <v>21</v>
      </c>
      <c r="H33" s="60"/>
      <c r="I33" s="60"/>
      <c r="J33" s="61"/>
      <c r="K33" s="395" t="s">
        <v>26</v>
      </c>
      <c r="L33" s="395"/>
      <c r="M33" s="395"/>
      <c r="N33" s="395"/>
      <c r="O33" s="395"/>
      <c r="P33" s="396">
        <v>10</v>
      </c>
      <c r="Q33" s="396"/>
      <c r="R33" s="396"/>
      <c r="S33" s="60" t="s">
        <v>22</v>
      </c>
      <c r="T33" s="60"/>
      <c r="U33" s="62"/>
      <c r="V33" s="44"/>
      <c r="W33" s="397" t="s">
        <v>20</v>
      </c>
      <c r="X33" s="398"/>
      <c r="Y33" s="399"/>
      <c r="Z33" s="400" t="s">
        <v>19</v>
      </c>
      <c r="AA33" s="401"/>
      <c r="AB33" s="401"/>
      <c r="AC33" s="401" t="s">
        <v>4</v>
      </c>
      <c r="AD33" s="401"/>
      <c r="AE33" s="401"/>
      <c r="AF33" s="401" t="s">
        <v>4</v>
      </c>
      <c r="AG33" s="401"/>
      <c r="AH33" s="401"/>
      <c r="AI33" s="401" t="s">
        <v>4</v>
      </c>
      <c r="AJ33" s="401"/>
      <c r="AK33" s="401"/>
      <c r="AL33" s="401" t="s">
        <v>17</v>
      </c>
      <c r="AM33" s="401"/>
      <c r="AN33" s="401"/>
      <c r="AO33" s="44"/>
      <c r="AP33" s="44"/>
      <c r="AQ33" s="44"/>
      <c r="AR33" s="44"/>
      <c r="AS33" s="44"/>
      <c r="AT33" s="18"/>
      <c r="AU33" s="18"/>
      <c r="AV33" s="18"/>
      <c r="AW33" s="18"/>
      <c r="AX33" s="18"/>
      <c r="AY33" s="18"/>
      <c r="AZ33" s="18"/>
    </row>
    <row r="34" spans="5:52" ht="23.25" customHeight="1" x14ac:dyDescent="0.4">
      <c r="E34" s="44"/>
      <c r="F34" s="63"/>
      <c r="G34" s="64"/>
      <c r="H34" s="64"/>
      <c r="I34" s="64"/>
      <c r="J34" s="44"/>
      <c r="K34" s="406" t="s">
        <v>24</v>
      </c>
      <c r="L34" s="406"/>
      <c r="M34" s="406"/>
      <c r="N34" s="406"/>
      <c r="O34" s="406"/>
      <c r="P34" s="407"/>
      <c r="Q34" s="407"/>
      <c r="R34" s="407"/>
      <c r="S34" s="64" t="s">
        <v>23</v>
      </c>
      <c r="T34" s="64"/>
      <c r="U34" s="65"/>
      <c r="V34" s="44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4"/>
      <c r="AP34" s="44"/>
      <c r="AQ34" s="44"/>
      <c r="AR34" s="44"/>
      <c r="AS34" s="44"/>
      <c r="AT34" s="18"/>
      <c r="AU34" s="18"/>
      <c r="AV34" s="18"/>
      <c r="AW34" s="18"/>
      <c r="AX34" s="18"/>
      <c r="AY34" s="18"/>
      <c r="AZ34" s="18"/>
    </row>
    <row r="35" spans="5:52" ht="23.25" customHeight="1" x14ac:dyDescent="0.4">
      <c r="E35" s="44"/>
      <c r="F35" s="66"/>
      <c r="G35" s="67"/>
      <c r="H35" s="67"/>
      <c r="I35" s="67"/>
      <c r="J35" s="68"/>
      <c r="K35" s="404" t="s">
        <v>25</v>
      </c>
      <c r="L35" s="404"/>
      <c r="M35" s="404"/>
      <c r="N35" s="404"/>
      <c r="O35" s="404"/>
      <c r="P35" s="405"/>
      <c r="Q35" s="405"/>
      <c r="R35" s="405"/>
      <c r="S35" s="67" t="s">
        <v>23</v>
      </c>
      <c r="T35" s="67"/>
      <c r="U35" s="69"/>
      <c r="V35" s="44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4"/>
      <c r="AP35" s="44"/>
      <c r="AQ35" s="44"/>
      <c r="AR35" s="44"/>
      <c r="AS35" s="44"/>
      <c r="AT35" s="18"/>
      <c r="AU35" s="18"/>
      <c r="AV35" s="18"/>
      <c r="AW35" s="18"/>
      <c r="AX35" s="18"/>
      <c r="AY35" s="18"/>
      <c r="AZ35" s="18"/>
    </row>
    <row r="36" spans="5:52" ht="19.5" customHeight="1" x14ac:dyDescent="0.4">
      <c r="E36" s="44"/>
      <c r="F36" s="70" t="s">
        <v>29</v>
      </c>
      <c r="G36" s="70"/>
      <c r="H36" s="70"/>
      <c r="I36" s="44"/>
      <c r="J36" s="44"/>
      <c r="K36" s="44"/>
      <c r="L36" s="44"/>
      <c r="M36" s="44"/>
      <c r="N36" s="44"/>
      <c r="O36" s="44"/>
      <c r="P36" s="71"/>
      <c r="Q36" s="71"/>
      <c r="R36" s="71"/>
      <c r="S36" s="71"/>
      <c r="T36" s="71"/>
      <c r="U36" s="71"/>
      <c r="V36" s="71"/>
      <c r="W36" s="71"/>
      <c r="X36" s="71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18"/>
      <c r="AU36" s="18"/>
      <c r="AV36" s="18"/>
      <c r="AW36" s="18"/>
      <c r="AX36" s="18"/>
      <c r="AY36" s="18"/>
      <c r="AZ36" s="18"/>
    </row>
    <row r="37" spans="5:52" ht="19.5" x14ac:dyDescent="0.4">
      <c r="E37" s="44"/>
      <c r="F37" s="70"/>
      <c r="G37" s="32">
        <v>1</v>
      </c>
      <c r="H37" s="73" t="s">
        <v>67</v>
      </c>
      <c r="I37" s="75"/>
      <c r="J37" s="75"/>
      <c r="K37" s="75"/>
      <c r="L37" s="75"/>
      <c r="M37" s="402" t="s">
        <v>65</v>
      </c>
      <c r="N37" s="402"/>
      <c r="O37" s="402"/>
      <c r="P37" s="73" t="s">
        <v>68</v>
      </c>
      <c r="Q37" s="75"/>
      <c r="R37" s="75"/>
      <c r="S37" s="75"/>
      <c r="T37" s="75"/>
      <c r="U37" s="75"/>
      <c r="V37" s="75"/>
      <c r="W37" s="32"/>
      <c r="X37" s="18"/>
      <c r="Y37" s="18"/>
      <c r="Z37" s="18"/>
      <c r="AA37" s="18"/>
      <c r="AB37" s="18"/>
      <c r="AC37" s="18"/>
      <c r="AD37" s="18"/>
      <c r="AE37" s="18"/>
      <c r="AF37" s="18"/>
      <c r="AG37" s="44"/>
      <c r="AH37" s="43"/>
      <c r="AI37" s="32"/>
      <c r="AJ37" s="32"/>
      <c r="AK37" s="32"/>
      <c r="AL37" s="32"/>
      <c r="AM37" s="32"/>
      <c r="AN37" s="32"/>
      <c r="AO37" s="44"/>
      <c r="AP37" s="44"/>
      <c r="AQ37" s="18"/>
      <c r="AR37" s="18"/>
      <c r="AS37" s="18"/>
      <c r="AT37" s="18"/>
      <c r="AU37" s="18"/>
      <c r="AV37" s="18"/>
      <c r="AW37" s="18"/>
      <c r="AX37" s="18"/>
      <c r="AY37" s="18"/>
      <c r="AZ37" s="18"/>
    </row>
    <row r="38" spans="5:52" s="4" customFormat="1" x14ac:dyDescent="0.4">
      <c r="E38" s="70"/>
      <c r="F38" s="70"/>
      <c r="G38" s="32">
        <v>2</v>
      </c>
      <c r="H38" s="72" t="s">
        <v>70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70"/>
      <c r="AO38" s="44"/>
      <c r="AP38" s="44"/>
      <c r="AQ38" s="70"/>
      <c r="AR38" s="70"/>
      <c r="AS38" s="70"/>
      <c r="AT38" s="32"/>
      <c r="AU38" s="78"/>
      <c r="AV38" s="32"/>
      <c r="AW38" s="32"/>
      <c r="AX38" s="32"/>
      <c r="AY38" s="32"/>
      <c r="AZ38" s="32"/>
    </row>
    <row r="39" spans="5:52" s="4" customFormat="1" x14ac:dyDescent="0.4">
      <c r="E39" s="70"/>
      <c r="F39" s="70"/>
      <c r="G39" s="32">
        <v>3</v>
      </c>
      <c r="H39" s="72" t="s">
        <v>69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70"/>
      <c r="AO39" s="70"/>
      <c r="AP39" s="70"/>
      <c r="AQ39" s="70"/>
      <c r="AR39" s="70"/>
      <c r="AS39" s="70"/>
      <c r="AT39" s="32"/>
      <c r="AU39" s="32"/>
      <c r="AV39" s="32"/>
      <c r="AW39" s="32"/>
      <c r="AX39" s="32"/>
      <c r="AY39" s="32"/>
      <c r="AZ39" s="32"/>
    </row>
    <row r="40" spans="5:52" s="4" customFormat="1" x14ac:dyDescent="0.4">
      <c r="E40" s="70"/>
      <c r="F40" s="70"/>
      <c r="G40" s="32">
        <v>4</v>
      </c>
      <c r="H40" s="72" t="s">
        <v>51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70"/>
      <c r="AO40" s="70"/>
      <c r="AP40" s="70"/>
      <c r="AQ40" s="70"/>
      <c r="AR40" s="70"/>
      <c r="AS40" s="70"/>
      <c r="AT40" s="32"/>
      <c r="AU40" s="32"/>
      <c r="AV40" s="32"/>
      <c r="AW40" s="32"/>
      <c r="AX40" s="32"/>
      <c r="AY40" s="32"/>
      <c r="AZ40" s="32"/>
    </row>
    <row r="41" spans="5:52" s="4" customFormat="1" x14ac:dyDescent="0.4">
      <c r="E41" s="70"/>
      <c r="F41" s="70"/>
      <c r="G41" s="32"/>
      <c r="H41" s="72" t="s">
        <v>33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70"/>
      <c r="AO41" s="70"/>
      <c r="AP41" s="70"/>
      <c r="AQ41" s="70"/>
      <c r="AR41" s="70"/>
      <c r="AS41" s="70"/>
      <c r="AT41" s="32"/>
      <c r="AU41" s="32"/>
      <c r="AV41" s="32"/>
      <c r="AW41" s="32"/>
      <c r="AX41" s="32"/>
      <c r="AY41" s="32"/>
      <c r="AZ41" s="32"/>
    </row>
    <row r="42" spans="5:52" s="4" customFormat="1" x14ac:dyDescent="0.4">
      <c r="E42" s="70"/>
      <c r="F42" s="70"/>
      <c r="G42" s="32">
        <v>5</v>
      </c>
      <c r="H42" s="72" t="s">
        <v>30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70"/>
      <c r="AO42" s="70"/>
      <c r="AP42" s="70"/>
      <c r="AQ42" s="70"/>
      <c r="AR42" s="70"/>
      <c r="AS42" s="70"/>
      <c r="AT42" s="32"/>
      <c r="AU42" s="32"/>
      <c r="AV42" s="32"/>
      <c r="AW42" s="32"/>
      <c r="AX42" s="32"/>
      <c r="AY42" s="32"/>
      <c r="AZ42" s="32"/>
    </row>
    <row r="43" spans="5:52" s="4" customFormat="1" x14ac:dyDescent="0.4">
      <c r="E43" s="70"/>
      <c r="F43" s="70"/>
      <c r="G43" s="32">
        <v>6</v>
      </c>
      <c r="H43" s="73" t="s">
        <v>32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70"/>
      <c r="AO43" s="70"/>
      <c r="AP43" s="70"/>
      <c r="AQ43" s="70"/>
      <c r="AR43" s="70"/>
      <c r="AS43" s="70"/>
      <c r="AT43" s="32"/>
      <c r="AU43" s="32"/>
      <c r="AV43" s="32"/>
      <c r="AW43" s="32"/>
      <c r="AX43" s="32"/>
      <c r="AY43" s="32"/>
      <c r="AZ43" s="32"/>
    </row>
    <row r="44" spans="5:52" s="4" customFormat="1" x14ac:dyDescent="0.4">
      <c r="E44" s="70"/>
      <c r="F44" s="70"/>
      <c r="G44" s="32"/>
      <c r="H44" s="72" t="s">
        <v>62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70"/>
      <c r="AO44" s="70"/>
      <c r="AP44" s="70"/>
      <c r="AQ44" s="70"/>
      <c r="AR44" s="70"/>
      <c r="AS44" s="70"/>
      <c r="AT44" s="32"/>
      <c r="AU44" s="32"/>
      <c r="AV44" s="32"/>
      <c r="AW44" s="32"/>
      <c r="AX44" s="32"/>
      <c r="AY44" s="32"/>
      <c r="AZ44" s="32"/>
    </row>
    <row r="45" spans="5:52" s="4" customFormat="1" x14ac:dyDescent="0.4">
      <c r="E45" s="70"/>
      <c r="F45" s="70"/>
      <c r="G45" s="32">
        <v>7</v>
      </c>
      <c r="H45" s="72" t="s">
        <v>31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70"/>
      <c r="AO45" s="70"/>
      <c r="AP45" s="70"/>
      <c r="AQ45" s="70"/>
      <c r="AR45" s="70"/>
      <c r="AS45" s="70"/>
      <c r="AT45" s="32"/>
      <c r="AU45" s="32"/>
      <c r="AV45" s="32"/>
      <c r="AW45" s="32"/>
      <c r="AX45" s="32"/>
      <c r="AY45" s="32"/>
      <c r="AZ45" s="32"/>
    </row>
    <row r="46" spans="5:52" s="4" customFormat="1" x14ac:dyDescent="0.4">
      <c r="E46" s="70"/>
      <c r="F46" s="70"/>
      <c r="G46" s="32">
        <v>8</v>
      </c>
      <c r="H46" s="18" t="s">
        <v>34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70"/>
      <c r="AO46" s="70"/>
      <c r="AP46" s="70"/>
      <c r="AQ46" s="70"/>
      <c r="AR46" s="70"/>
      <c r="AS46" s="70"/>
      <c r="AT46" s="32"/>
      <c r="AU46" s="32"/>
      <c r="AV46" s="32"/>
      <c r="AW46" s="32"/>
      <c r="AX46" s="32"/>
      <c r="AY46" s="32"/>
      <c r="AZ46" s="32"/>
    </row>
    <row r="47" spans="5:52" ht="18.75" customHeight="1" x14ac:dyDescent="0.4">
      <c r="E47" s="44"/>
      <c r="F47" s="79"/>
      <c r="G47" s="79"/>
      <c r="H47" s="79"/>
      <c r="I47" s="79"/>
      <c r="J47" s="79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18"/>
      <c r="AU47" s="18"/>
      <c r="AV47" s="18"/>
      <c r="AW47" s="18"/>
      <c r="AX47" s="18"/>
      <c r="AY47" s="18"/>
      <c r="AZ47" s="18"/>
    </row>
    <row r="48" spans="5:52" ht="18.75" customHeight="1" x14ac:dyDescent="0.4">
      <c r="E48" s="44"/>
      <c r="F48" s="79"/>
      <c r="G48" s="79"/>
      <c r="H48" s="79"/>
      <c r="I48" s="79"/>
      <c r="J48" s="79"/>
      <c r="K48" s="43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18"/>
      <c r="AU48" s="18"/>
      <c r="AV48" s="18"/>
      <c r="AW48" s="18"/>
      <c r="AX48" s="18"/>
      <c r="AY48" s="18"/>
      <c r="AZ48" s="18"/>
    </row>
    <row r="51" spans="66:68" x14ac:dyDescent="0.4">
      <c r="BO51" s="9"/>
    </row>
    <row r="52" spans="66:68" x14ac:dyDescent="0.4">
      <c r="BN52" s="8"/>
    </row>
    <row r="53" spans="66:68" x14ac:dyDescent="0.4">
      <c r="BN53" s="10"/>
      <c r="BO53" s="7"/>
    </row>
    <row r="54" spans="66:68" x14ac:dyDescent="0.4">
      <c r="BN54" s="11"/>
      <c r="BO54" s="7"/>
    </row>
    <row r="55" spans="66:68" x14ac:dyDescent="0.4">
      <c r="BN55" s="10"/>
      <c r="BO55" s="7"/>
    </row>
    <row r="56" spans="66:68" x14ac:dyDescent="0.4">
      <c r="BN56" s="11"/>
      <c r="BO56" s="7"/>
    </row>
    <row r="63" spans="66:68" x14ac:dyDescent="0.4">
      <c r="BO63" s="7"/>
      <c r="BP63" s="8"/>
    </row>
    <row r="64" spans="66:68" x14ac:dyDescent="0.4">
      <c r="BO64" s="7"/>
      <c r="BP64" s="8"/>
    </row>
    <row r="71" spans="66:67" x14ac:dyDescent="0.4">
      <c r="BO71" s="9"/>
    </row>
    <row r="72" spans="66:67" x14ac:dyDescent="0.4">
      <c r="BN72" s="8"/>
    </row>
    <row r="73" spans="66:67" x14ac:dyDescent="0.4">
      <c r="BN73" s="10"/>
      <c r="BO73" s="7"/>
    </row>
    <row r="74" spans="66:67" x14ac:dyDescent="0.4">
      <c r="BN74" s="11"/>
      <c r="BO74" s="7"/>
    </row>
    <row r="75" spans="66:67" x14ac:dyDescent="0.4">
      <c r="BN75" s="10"/>
      <c r="BO75" s="7"/>
    </row>
    <row r="76" spans="66:67" x14ac:dyDescent="0.4">
      <c r="BN76" s="11"/>
      <c r="BO76" s="7"/>
    </row>
    <row r="84" spans="66:70" x14ac:dyDescent="0.4">
      <c r="BN84" s="5"/>
      <c r="BO84" s="6"/>
      <c r="BP84" s="5"/>
      <c r="BQ84" s="5"/>
      <c r="BR84" s="5"/>
    </row>
  </sheetData>
  <sheetProtection algorithmName="SHA-512" hashValue="wp23x3yu5mBCnqWilUsNbpCivMvWTwAh7baZ7KW6vHqJzZCRKT5wqOcGhaW8C3PkOkbYnM45+Rg74JKtqFt5WA==" saltValue="X2v9r1c3sI5mFi2jsUMOZg==" spinCount="100000" sheet="1" objects="1" scenarios="1"/>
  <mergeCells count="123">
    <mergeCell ref="M37:O37"/>
    <mergeCell ref="AL34:AN35"/>
    <mergeCell ref="K35:O35"/>
    <mergeCell ref="P35:R35"/>
    <mergeCell ref="AF33:AH33"/>
    <mergeCell ref="AI33:AK33"/>
    <mergeCell ref="AL33:AN33"/>
    <mergeCell ref="K34:O34"/>
    <mergeCell ref="P34:R34"/>
    <mergeCell ref="W34:Y35"/>
    <mergeCell ref="Z34:AB35"/>
    <mergeCell ref="AC34:AE35"/>
    <mergeCell ref="AF34:AH35"/>
    <mergeCell ref="AI34:AK35"/>
    <mergeCell ref="Y29:AF29"/>
    <mergeCell ref="S25:X25"/>
    <mergeCell ref="Y25:AF25"/>
    <mergeCell ref="Q30:R30"/>
    <mergeCell ref="S30:X30"/>
    <mergeCell ref="Y30:AF30"/>
    <mergeCell ref="F31:X31"/>
    <mergeCell ref="Y31:AF31"/>
    <mergeCell ref="K33:O33"/>
    <mergeCell ref="P33:R33"/>
    <mergeCell ref="W33:Y33"/>
    <mergeCell ref="Z33:AB33"/>
    <mergeCell ref="AC33:AE33"/>
    <mergeCell ref="AG25:AH25"/>
    <mergeCell ref="F26:O30"/>
    <mergeCell ref="Q26:R26"/>
    <mergeCell ref="S26:X26"/>
    <mergeCell ref="Y26:AF26"/>
    <mergeCell ref="AG26:AN31"/>
    <mergeCell ref="Q27:R27"/>
    <mergeCell ref="S27:X27"/>
    <mergeCell ref="S23:T23"/>
    <mergeCell ref="U23:X23"/>
    <mergeCell ref="Y23:AD23"/>
    <mergeCell ref="AE23:AF23"/>
    <mergeCell ref="F24:O25"/>
    <mergeCell ref="P24:P30"/>
    <mergeCell ref="Q24:R24"/>
    <mergeCell ref="S24:X24"/>
    <mergeCell ref="Y24:AF24"/>
    <mergeCell ref="Q25:R25"/>
    <mergeCell ref="Y27:AF27"/>
    <mergeCell ref="Q28:R28"/>
    <mergeCell ref="S28:X28"/>
    <mergeCell ref="Y28:AF28"/>
    <mergeCell ref="Q29:R29"/>
    <mergeCell ref="S29:X29"/>
    <mergeCell ref="AG21:AN21"/>
    <mergeCell ref="F22:O22"/>
    <mergeCell ref="P22:R22"/>
    <mergeCell ref="S22:T22"/>
    <mergeCell ref="U22:X22"/>
    <mergeCell ref="Y22:AD22"/>
    <mergeCell ref="AE22:AF22"/>
    <mergeCell ref="AG22:AN24"/>
    <mergeCell ref="F23:O23"/>
    <mergeCell ref="P23:R23"/>
    <mergeCell ref="F21:O21"/>
    <mergeCell ref="P21:R21"/>
    <mergeCell ref="S21:T21"/>
    <mergeCell ref="U21:X21"/>
    <mergeCell ref="Y21:AD21"/>
    <mergeCell ref="AE21:AF21"/>
    <mergeCell ref="S17:T17"/>
    <mergeCell ref="U17:X17"/>
    <mergeCell ref="Y17:AD17"/>
    <mergeCell ref="F20:O20"/>
    <mergeCell ref="P20:R20"/>
    <mergeCell ref="S20:T20"/>
    <mergeCell ref="U20:X20"/>
    <mergeCell ref="Y20:AD20"/>
    <mergeCell ref="AE20:AF20"/>
    <mergeCell ref="F19:O19"/>
    <mergeCell ref="P19:R19"/>
    <mergeCell ref="S19:T19"/>
    <mergeCell ref="U19:X19"/>
    <mergeCell ref="Y19:AD19"/>
    <mergeCell ref="AE19:AF19"/>
    <mergeCell ref="F14:AF14"/>
    <mergeCell ref="AG14:AN14"/>
    <mergeCell ref="F15:O15"/>
    <mergeCell ref="P15:R15"/>
    <mergeCell ref="S15:T15"/>
    <mergeCell ref="U15:X15"/>
    <mergeCell ref="Y15:AD15"/>
    <mergeCell ref="AE15:AF15"/>
    <mergeCell ref="AG15:AN20"/>
    <mergeCell ref="F16:O16"/>
    <mergeCell ref="AE17:AF17"/>
    <mergeCell ref="F18:O18"/>
    <mergeCell ref="P18:R18"/>
    <mergeCell ref="S18:T18"/>
    <mergeCell ref="U18:X18"/>
    <mergeCell ref="Y18:AD18"/>
    <mergeCell ref="AE18:AF18"/>
    <mergeCell ref="P16:R16"/>
    <mergeCell ref="S16:T16"/>
    <mergeCell ref="U16:X16"/>
    <mergeCell ref="Y16:AD16"/>
    <mergeCell ref="AE16:AF16"/>
    <mergeCell ref="F17:O17"/>
    <mergeCell ref="P17:R17"/>
    <mergeCell ref="AB8:AN9"/>
    <mergeCell ref="F9:I9"/>
    <mergeCell ref="J9:O9"/>
    <mergeCell ref="Q9:S9"/>
    <mergeCell ref="F11:I12"/>
    <mergeCell ref="J11:X12"/>
    <mergeCell ref="AB11:AM12"/>
    <mergeCell ref="AN11:AN12"/>
    <mergeCell ref="Q1:AB1"/>
    <mergeCell ref="Q2:AB2"/>
    <mergeCell ref="F3:O4"/>
    <mergeCell ref="AK4:AN4"/>
    <mergeCell ref="F6:I6"/>
    <mergeCell ref="J6:S6"/>
    <mergeCell ref="AA6:AD6"/>
    <mergeCell ref="AE6:AN6"/>
    <mergeCell ref="AG4:AJ4"/>
  </mergeCells>
  <phoneticPr fontId="2"/>
  <conditionalFormatting sqref="Y16:Y31">
    <cfRule type="cellIs" dxfId="1" priority="1" operator="equal">
      <formula>""""""</formula>
    </cfRule>
    <cfRule type="cellIs" dxfId="0" priority="2" operator="equal">
      <formula>0</formula>
    </cfRule>
  </conditionalFormatting>
  <dataValidations count="1">
    <dataValidation type="list" allowBlank="1" showInputMessage="1" sqref="AE16:AE23" xr:uid="{F5E14DAF-3736-4434-A5A9-B4A8ADE9A4C0}">
      <formula1>"　,１０%,８%,非課税"</formula1>
    </dataValidation>
  </dataValidations>
  <printOptions horizontalCentered="1"/>
  <pageMargins left="0.23622047244094491" right="0.23622047244094491" top="0.2" bottom="0.2" header="0.2" footer="0.2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locked="0" defaultSize="0" autoFill="0" autoLine="0" autoPict="0">
                <anchor>
                  <from>
                    <xdr:col>6</xdr:col>
                    <xdr:colOff>123825</xdr:colOff>
                    <xdr:row>25</xdr:row>
                    <xdr:rowOff>104775</xdr:rowOff>
                  </from>
                  <to>
                    <xdr:col>12</xdr:col>
                    <xdr:colOff>152400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26</xdr:row>
                    <xdr:rowOff>114300</xdr:rowOff>
                  </from>
                  <to>
                    <xdr:col>12</xdr:col>
                    <xdr:colOff>152400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27</xdr:row>
                    <xdr:rowOff>133350</xdr:rowOff>
                  </from>
                  <to>
                    <xdr:col>12</xdr:col>
                    <xdr:colOff>152400</xdr:colOff>
                    <xdr:row>28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翌々月支払 【未契約】</vt:lpstr>
      <vt:lpstr>記載方法</vt:lpstr>
      <vt:lpstr>記載方法!Print_Area</vt:lpstr>
      <vt:lpstr>'翌々月支払 【未契約】'!Print_Area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hukui</dc:creator>
  <cp:lastModifiedBy>yogo</cp:lastModifiedBy>
  <cp:lastPrinted>2023-09-20T06:52:32Z</cp:lastPrinted>
  <dcterms:created xsi:type="dcterms:W3CDTF">2023-04-04T00:52:16Z</dcterms:created>
  <dcterms:modified xsi:type="dcterms:W3CDTF">2023-10-12T01:44:55Z</dcterms:modified>
</cp:coreProperties>
</file>